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50" windowHeight="9030" activeTab="1"/>
  </bookViews>
  <sheets>
    <sheet name="表紙" sheetId="1" r:id="rId1"/>
    <sheet name="記入要領" sheetId="2" r:id="rId2"/>
    <sheet name="１～３月" sheetId="3" r:id="rId3"/>
    <sheet name="４～６月" sheetId="4" r:id="rId4"/>
    <sheet name="７～９月 " sheetId="5" r:id="rId5"/>
    <sheet name="10～12月" sheetId="6" r:id="rId6"/>
    <sheet name="使用状況（確認用）" sheetId="7" r:id="rId7"/>
  </sheets>
  <definedNames>
    <definedName name="_xlnm.Print_Area" localSheetId="1">'記入要領'!$A$1:$M$43</definedName>
  </definedNames>
  <calcPr fullCalcOnLoad="1"/>
</workbook>
</file>

<file path=xl/sharedStrings.xml><?xml version="1.0" encoding="utf-8"?>
<sst xmlns="http://schemas.openxmlformats.org/spreadsheetml/2006/main" count="802" uniqueCount="97">
  <si>
    <t>項目</t>
  </si>
  <si>
    <t>電気</t>
  </si>
  <si>
    <t>都市ガス</t>
  </si>
  <si>
    <t>LPガス</t>
  </si>
  <si>
    <t>水道</t>
  </si>
  <si>
    <t>灯油</t>
  </si>
  <si>
    <t>ガソリン</t>
  </si>
  <si>
    <t>軽油</t>
  </si>
  <si>
    <t>Kwh</t>
  </si>
  <si>
    <t>㎥</t>
  </si>
  <si>
    <t>ℓ</t>
  </si>
  <si>
    <t>×</t>
  </si>
  <si>
    <t>㎏</t>
  </si>
  <si>
    <t>＝</t>
  </si>
  <si>
    <t>使用（消費）量</t>
  </si>
  <si>
    <t>係数</t>
  </si>
  <si>
    <t>合計</t>
  </si>
  <si>
    <t>睦月：January</t>
  </si>
  <si>
    <r>
      <rPr>
        <sz val="36"/>
        <color indexed="8"/>
        <rFont val="ＭＳ Ｐゴシック"/>
        <family val="3"/>
      </rPr>
      <t>１</t>
    </r>
    <r>
      <rPr>
        <sz val="28"/>
        <color indexed="8"/>
        <rFont val="ＭＳ Ｐゴシック"/>
        <family val="3"/>
      </rPr>
      <t xml:space="preserve"> </t>
    </r>
    <r>
      <rPr>
        <sz val="16"/>
        <color indexed="8"/>
        <rFont val="ＭＳ Ｐゴシック"/>
        <family val="3"/>
      </rPr>
      <t>月</t>
    </r>
  </si>
  <si>
    <t>今月のテーマ：まず、地球温暖化について理解しましょう！</t>
  </si>
  <si>
    <r>
      <t>※出したCO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の量は、小数点2位以下を四捨五入　</t>
    </r>
  </si>
  <si>
    <r>
      <rPr>
        <sz val="28"/>
        <color indexed="8"/>
        <rFont val="ＭＳ Ｐゴシック"/>
        <family val="3"/>
      </rPr>
      <t xml:space="preserve">２ </t>
    </r>
    <r>
      <rPr>
        <sz val="16"/>
        <color indexed="8"/>
        <rFont val="ＭＳ Ｐゴシック"/>
        <family val="3"/>
      </rPr>
      <t>月</t>
    </r>
  </si>
  <si>
    <t>如月：February</t>
  </si>
  <si>
    <r>
      <t xml:space="preserve">３ </t>
    </r>
    <r>
      <rPr>
        <sz val="16"/>
        <color indexed="8"/>
        <rFont val="ＭＳ Ｐゴシック"/>
        <family val="3"/>
      </rPr>
      <t>月</t>
    </r>
  </si>
  <si>
    <t>弥生：March</t>
  </si>
  <si>
    <t>今月のテーマ：暖房器具は、効率よく使いましょう！</t>
  </si>
  <si>
    <t>今月のテーマ：待機時消費電力を減らしましょう！</t>
  </si>
  <si>
    <t>リサイクルチェック欄</t>
  </si>
  <si>
    <t>カン</t>
  </si>
  <si>
    <t>ビン</t>
  </si>
  <si>
    <t>ペットボトル</t>
  </si>
  <si>
    <t>紙パック</t>
  </si>
  <si>
    <t>食品トレー</t>
  </si>
  <si>
    <r>
      <rPr>
        <sz val="28"/>
        <color indexed="8"/>
        <rFont val="ＭＳ Ｐゴシック"/>
        <family val="3"/>
      </rPr>
      <t xml:space="preserve">4 </t>
    </r>
    <r>
      <rPr>
        <sz val="16"/>
        <color indexed="8"/>
        <rFont val="ＭＳ Ｐゴシック"/>
        <family val="3"/>
      </rPr>
      <t>月</t>
    </r>
  </si>
  <si>
    <t>卯月：April</t>
  </si>
  <si>
    <t>今月のテーマ：環境にやさしい製品の購入を心がけましょう！</t>
  </si>
  <si>
    <r>
      <t xml:space="preserve">５ </t>
    </r>
    <r>
      <rPr>
        <sz val="16"/>
        <color indexed="8"/>
        <rFont val="ＭＳ Ｐゴシック"/>
        <family val="3"/>
      </rPr>
      <t>月</t>
    </r>
  </si>
  <si>
    <t>皐月：May</t>
  </si>
  <si>
    <t>今月のテーマ：エコドライブで楽しいゴールデンウィークを！</t>
  </si>
  <si>
    <r>
      <t xml:space="preserve">６ </t>
    </r>
    <r>
      <rPr>
        <sz val="16"/>
        <color indexed="8"/>
        <rFont val="ＭＳ Ｐゴシック"/>
        <family val="3"/>
      </rPr>
      <t>月</t>
    </r>
  </si>
  <si>
    <t>水無月：June</t>
  </si>
  <si>
    <t>今月のテーマ：私たちの暮らしと環境について考えてみましょう！</t>
  </si>
  <si>
    <r>
      <t>今月のテーマ：水道水の節約でCO</t>
    </r>
    <r>
      <rPr>
        <b/>
        <sz val="10"/>
        <color indexed="8"/>
        <rFont val="ＭＳ Ｐゴシック"/>
        <family val="3"/>
      </rPr>
      <t>2</t>
    </r>
    <r>
      <rPr>
        <sz val="14"/>
        <color indexed="8"/>
        <rFont val="ＭＳ Ｐゴシック"/>
        <family val="3"/>
      </rPr>
      <t>削減を！</t>
    </r>
  </si>
  <si>
    <r>
      <t xml:space="preserve">７ </t>
    </r>
    <r>
      <rPr>
        <sz val="16"/>
        <color indexed="8"/>
        <rFont val="ＭＳ Ｐゴシック"/>
        <family val="3"/>
      </rPr>
      <t>月</t>
    </r>
  </si>
  <si>
    <t>文月：July</t>
  </si>
  <si>
    <r>
      <t xml:space="preserve">８ </t>
    </r>
    <r>
      <rPr>
        <sz val="16"/>
        <color indexed="8"/>
        <rFont val="ＭＳ Ｐゴシック"/>
        <family val="3"/>
      </rPr>
      <t>月</t>
    </r>
  </si>
  <si>
    <t>葉月：August</t>
  </si>
  <si>
    <t>今月のテーマ：エアコンは冷房効率よく、使う部屋にも一工夫を！</t>
  </si>
  <si>
    <r>
      <t xml:space="preserve">９ </t>
    </r>
    <r>
      <rPr>
        <sz val="16"/>
        <color indexed="8"/>
        <rFont val="ＭＳ Ｐゴシック"/>
        <family val="3"/>
      </rPr>
      <t>月</t>
    </r>
  </si>
  <si>
    <t>長月：September</t>
  </si>
  <si>
    <t>今月のテーマ：地産地消と省エネクッキングを！</t>
  </si>
  <si>
    <r>
      <t xml:space="preserve">10 </t>
    </r>
    <r>
      <rPr>
        <sz val="16"/>
        <color indexed="8"/>
        <rFont val="ＭＳ Ｐゴシック"/>
        <family val="3"/>
      </rPr>
      <t>月</t>
    </r>
  </si>
  <si>
    <t>神無月：October</t>
  </si>
  <si>
    <t>今月のテーマ：”もったいない”の心をもって、物を大切に！</t>
  </si>
  <si>
    <r>
      <t xml:space="preserve">11 </t>
    </r>
    <r>
      <rPr>
        <sz val="16"/>
        <color indexed="8"/>
        <rFont val="ＭＳ Ｐゴシック"/>
        <family val="3"/>
      </rPr>
      <t>月</t>
    </r>
  </si>
  <si>
    <t>霜月：November</t>
  </si>
  <si>
    <t>今月のテーマ：毎日見るテレビ、つけっぱなしは要注意！</t>
  </si>
  <si>
    <r>
      <t xml:space="preserve">12 </t>
    </r>
    <r>
      <rPr>
        <sz val="16"/>
        <color indexed="8"/>
        <rFont val="ＭＳ Ｐゴシック"/>
        <family val="3"/>
      </rPr>
      <t>月</t>
    </r>
  </si>
  <si>
    <t>師走：December</t>
  </si>
  <si>
    <t>今月のテーマ：大掃除は効率よく行いましょう！</t>
  </si>
  <si>
    <t>月</t>
  </si>
  <si>
    <t>計</t>
  </si>
  <si>
    <t>平均</t>
  </si>
  <si>
    <t>電気</t>
  </si>
  <si>
    <t>都市ガス</t>
  </si>
  <si>
    <t>LPガス</t>
  </si>
  <si>
    <t>水道</t>
  </si>
  <si>
    <t>灯油</t>
  </si>
  <si>
    <t>ガソリン</t>
  </si>
  <si>
    <t>このシートは、確認用シートです。</t>
  </si>
  <si>
    <t>使用（消費）量</t>
  </si>
  <si>
    <r>
      <t xml:space="preserve">1 </t>
    </r>
    <r>
      <rPr>
        <sz val="16"/>
        <color indexed="8"/>
        <rFont val="ＭＳ Ｐゴシック"/>
        <family val="3"/>
      </rPr>
      <t>月</t>
    </r>
  </si>
  <si>
    <t>電気</t>
  </si>
  <si>
    <t>都市ガス</t>
  </si>
  <si>
    <t>LPガス</t>
  </si>
  <si>
    <t>水道</t>
  </si>
  <si>
    <t>灯油</t>
  </si>
  <si>
    <t>軽油</t>
  </si>
  <si>
    <t>ガソリン</t>
  </si>
  <si>
    <t>　※資料提供　全国地球温暖化防止活動推進センター</t>
  </si>
  <si>
    <t>合計</t>
  </si>
  <si>
    <t>　　　この量は、おおよそスギ23本で吸収されます。</t>
  </si>
  <si>
    <t>　　　家庭からの二酸化炭素を少なくして、環境に配慮したライフスタイル</t>
  </si>
  <si>
    <t>　　　を考えてみましょう！</t>
  </si>
  <si>
    <t>我が家の環境家計簿</t>
  </si>
  <si>
    <t>日置市市民福祉部市民生活課</t>
  </si>
  <si>
    <r>
      <t>出したCO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の量※</t>
    </r>
  </si>
  <si>
    <r>
      <t>㎏ /Co</t>
    </r>
    <r>
      <rPr>
        <b/>
        <sz val="8"/>
        <color indexed="8"/>
        <rFont val="ＭＳ Ｐゴシック"/>
        <family val="3"/>
      </rPr>
      <t>2</t>
    </r>
  </si>
  <si>
    <r>
      <t>　　　人の呼吸によるCo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排出量は、一人当たり年間約320㎏/Co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で、</t>
    </r>
  </si>
  <si>
    <r>
      <t>CO</t>
    </r>
    <r>
      <rPr>
        <sz val="8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排出量（㎏）</t>
    </r>
  </si>
  <si>
    <t>家庭からの二酸化炭素排出量（2011年）</t>
  </si>
  <si>
    <t>ごみ</t>
  </si>
  <si>
    <r>
      <t>㎏ /Co</t>
    </r>
    <r>
      <rPr>
        <b/>
        <sz val="8"/>
        <color indexed="8"/>
        <rFont val="ＭＳ Ｐゴシック"/>
        <family val="3"/>
      </rPr>
      <t>3</t>
    </r>
  </si>
  <si>
    <r>
      <t>　　　5060.0㎏/CO</t>
    </r>
    <r>
      <rPr>
        <b/>
        <sz val="8"/>
        <color indexed="8"/>
        <rFont val="ＭＳ Ｐゴシック"/>
        <family val="3"/>
      </rPr>
      <t>2</t>
    </r>
    <r>
      <rPr>
        <b/>
        <sz val="12"/>
        <color indexed="8"/>
        <rFont val="ＭＳ Ｐゴシック"/>
        <family val="3"/>
      </rPr>
      <t>だと、おおよそスギ363本で吸収されることになります。</t>
    </r>
  </si>
  <si>
    <t>ごみ</t>
  </si>
  <si>
    <t>ごみ</t>
  </si>
  <si>
    <t>軽油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</si>
</sst>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8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40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4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2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2"/>
      <color rgb="FF00B0F0"/>
      <name val="Calibri"/>
      <family val="3"/>
    </font>
    <font>
      <sz val="48"/>
      <color theme="1"/>
      <name val="Calibri"/>
      <family val="3"/>
    </font>
    <font>
      <sz val="28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double"/>
      <bottom style="medium"/>
    </border>
    <border>
      <left/>
      <right/>
      <top style="double"/>
      <bottom style="medium"/>
    </border>
    <border>
      <left style="double"/>
      <right/>
      <top style="double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uble"/>
      <bottom style="medium"/>
    </border>
    <border>
      <left/>
      <right style="double"/>
      <top style="double"/>
      <bottom style="medium"/>
    </border>
    <border>
      <left/>
      <right/>
      <top style="medium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6" fillId="2" borderId="10" xfId="0" applyFont="1" applyFill="1" applyBorder="1" applyAlignment="1">
      <alignment horizontal="distributed" vertical="center"/>
    </xf>
    <xf numFmtId="0" fontId="56" fillId="2" borderId="11" xfId="0" applyFont="1" applyFill="1" applyBorder="1" applyAlignment="1">
      <alignment horizontal="center" vertical="center"/>
    </xf>
    <xf numFmtId="0" fontId="57" fillId="2" borderId="12" xfId="0" applyFont="1" applyFill="1" applyBorder="1" applyAlignment="1">
      <alignment horizontal="center" vertical="center"/>
    </xf>
    <xf numFmtId="0" fontId="57" fillId="2" borderId="13" xfId="0" applyFont="1" applyFill="1" applyBorder="1" applyAlignment="1">
      <alignment horizontal="center" vertical="center"/>
    </xf>
    <xf numFmtId="0" fontId="57" fillId="2" borderId="14" xfId="0" applyFont="1" applyFill="1" applyBorder="1" applyAlignment="1">
      <alignment horizontal="center" vertical="center"/>
    </xf>
    <xf numFmtId="0" fontId="57" fillId="2" borderId="15" xfId="0" applyFont="1" applyFill="1" applyBorder="1" applyAlignment="1">
      <alignment horizontal="center" vertical="center"/>
    </xf>
    <xf numFmtId="0" fontId="57" fillId="2" borderId="16" xfId="0" applyFont="1" applyFill="1" applyBorder="1" applyAlignment="1">
      <alignment horizontal="center" vertical="center"/>
    </xf>
    <xf numFmtId="0" fontId="57" fillId="2" borderId="17" xfId="0" applyFont="1" applyFill="1" applyBorder="1" applyAlignment="1">
      <alignment horizontal="center" vertical="center"/>
    </xf>
    <xf numFmtId="0" fontId="57" fillId="2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7" fillId="15" borderId="19" xfId="0" applyFont="1" applyFill="1" applyBorder="1" applyAlignment="1">
      <alignment horizontal="center" vertical="center"/>
    </xf>
    <xf numFmtId="0" fontId="57" fillId="15" borderId="20" xfId="0" applyFont="1" applyFill="1" applyBorder="1" applyAlignment="1">
      <alignment horizontal="center" vertical="center"/>
    </xf>
    <xf numFmtId="0" fontId="57" fillId="15" borderId="19" xfId="0" applyNumberFormat="1" applyFont="1" applyFill="1" applyBorder="1" applyAlignment="1">
      <alignment horizontal="center" vertical="center"/>
    </xf>
    <xf numFmtId="0" fontId="57" fillId="15" borderId="12" xfId="0" applyNumberFormat="1" applyFont="1" applyFill="1" applyBorder="1" applyAlignment="1">
      <alignment horizontal="center" vertical="center"/>
    </xf>
    <xf numFmtId="0" fontId="57" fillId="0" borderId="21" xfId="0" applyFont="1" applyBorder="1" applyAlignment="1" applyProtection="1">
      <alignment vertical="center"/>
      <protection locked="0"/>
    </xf>
    <xf numFmtId="0" fontId="57" fillId="0" borderId="22" xfId="0" applyFont="1" applyBorder="1" applyAlignment="1" applyProtection="1">
      <alignment vertical="center"/>
      <protection locked="0"/>
    </xf>
    <xf numFmtId="0" fontId="57" fillId="0" borderId="23" xfId="0" applyFont="1" applyBorder="1" applyAlignment="1" applyProtection="1">
      <alignment vertical="center"/>
      <protection locked="0"/>
    </xf>
    <xf numFmtId="0" fontId="56" fillId="2" borderId="11" xfId="0" applyFont="1" applyFill="1" applyBorder="1" applyAlignment="1">
      <alignment horizontal="center" vertical="center"/>
    </xf>
    <xf numFmtId="0" fontId="56" fillId="2" borderId="11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6" fillId="2" borderId="11" xfId="0" applyFont="1" applyFill="1" applyBorder="1" applyAlignment="1">
      <alignment horizontal="center" vertical="center"/>
    </xf>
    <xf numFmtId="0" fontId="58" fillId="7" borderId="28" xfId="0" applyFont="1" applyFill="1" applyBorder="1" applyAlignment="1">
      <alignment vertical="center"/>
    </xf>
    <xf numFmtId="0" fontId="58" fillId="7" borderId="29" xfId="0" applyFont="1" applyFill="1" applyBorder="1" applyAlignment="1">
      <alignment vertical="center"/>
    </xf>
    <xf numFmtId="0" fontId="58" fillId="7" borderId="3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31" xfId="0" applyBorder="1" applyAlignment="1" applyProtection="1">
      <alignment horizontal="distributed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32" xfId="0" applyFont="1" applyBorder="1" applyAlignment="1">
      <alignment vertical="center"/>
    </xf>
    <xf numFmtId="0" fontId="56" fillId="0" borderId="33" xfId="0" applyFont="1" applyBorder="1" applyAlignment="1">
      <alignment vertical="center"/>
    </xf>
    <xf numFmtId="176" fontId="56" fillId="0" borderId="32" xfId="48" applyNumberFormat="1" applyFont="1" applyBorder="1" applyAlignment="1">
      <alignment vertical="center"/>
    </xf>
    <xf numFmtId="0" fontId="56" fillId="0" borderId="21" xfId="0" applyFont="1" applyBorder="1" applyAlignment="1" applyProtection="1">
      <alignment vertical="center"/>
      <protection locked="0"/>
    </xf>
    <xf numFmtId="0" fontId="56" fillId="0" borderId="22" xfId="0" applyFont="1" applyBorder="1" applyAlignment="1" applyProtection="1">
      <alignment vertical="center"/>
      <protection locked="0"/>
    </xf>
    <xf numFmtId="0" fontId="56" fillId="0" borderId="23" xfId="0" applyFont="1" applyBorder="1" applyAlignment="1" applyProtection="1">
      <alignment vertical="center"/>
      <protection locked="0"/>
    </xf>
    <xf numFmtId="0" fontId="56" fillId="15" borderId="12" xfId="0" applyNumberFormat="1" applyFont="1" applyFill="1" applyBorder="1" applyAlignment="1">
      <alignment horizontal="center" vertical="center"/>
    </xf>
    <xf numFmtId="0" fontId="56" fillId="15" borderId="19" xfId="0" applyNumberFormat="1" applyFont="1" applyFill="1" applyBorder="1" applyAlignment="1">
      <alignment horizontal="center" vertical="center"/>
    </xf>
    <xf numFmtId="177" fontId="57" fillId="2" borderId="13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60" fillId="0" borderId="0" xfId="0" applyFont="1" applyAlignment="1">
      <alignment horizontal="right" vertical="center" indent="1"/>
    </xf>
    <xf numFmtId="0" fontId="6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2" borderId="34" xfId="0" applyFont="1" applyFill="1" applyBorder="1" applyAlignment="1">
      <alignment horizontal="distributed" vertical="center"/>
    </xf>
    <xf numFmtId="0" fontId="57" fillId="2" borderId="19" xfId="0" applyFont="1" applyFill="1" applyBorder="1" applyAlignment="1">
      <alignment horizontal="distributed" vertical="center"/>
    </xf>
    <xf numFmtId="0" fontId="57" fillId="2" borderId="35" xfId="0" applyFont="1" applyFill="1" applyBorder="1" applyAlignment="1">
      <alignment horizontal="distributed" vertical="center"/>
    </xf>
    <xf numFmtId="0" fontId="56" fillId="0" borderId="36" xfId="0" applyFont="1" applyBorder="1" applyAlignment="1">
      <alignment horizontal="right" vertical="center" indent="1"/>
    </xf>
    <xf numFmtId="0" fontId="0" fillId="0" borderId="36" xfId="0" applyBorder="1" applyAlignment="1">
      <alignment horizontal="right" vertical="center" indent="1"/>
    </xf>
    <xf numFmtId="0" fontId="60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1" fillId="0" borderId="41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56" fillId="2" borderId="11" xfId="0" applyFont="1" applyFill="1" applyBorder="1" applyAlignment="1">
      <alignment horizontal="distributed" vertical="center"/>
    </xf>
    <xf numFmtId="0" fontId="56" fillId="2" borderId="11" xfId="0" applyFont="1" applyFill="1" applyBorder="1" applyAlignment="1">
      <alignment horizontal="center" vertical="center"/>
    </xf>
    <xf numFmtId="0" fontId="56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62" fillId="0" borderId="45" xfId="0" applyFont="1" applyBorder="1" applyAlignment="1">
      <alignment horizontal="distributed" vertical="center"/>
    </xf>
    <xf numFmtId="0" fontId="62" fillId="0" borderId="46" xfId="0" applyFont="1" applyBorder="1" applyAlignment="1">
      <alignment horizontal="distributed" vertical="center"/>
    </xf>
    <xf numFmtId="0" fontId="56" fillId="0" borderId="32" xfId="0" applyFont="1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60" fillId="0" borderId="37" xfId="0" applyFont="1" applyBorder="1" applyAlignment="1">
      <alignment horizontal="center" vertical="center"/>
    </xf>
    <xf numFmtId="0" fontId="56" fillId="0" borderId="36" xfId="0" applyFont="1" applyFill="1" applyBorder="1" applyAlignment="1">
      <alignment horizontal="right" vertical="center" indent="1"/>
    </xf>
    <xf numFmtId="0" fontId="0" fillId="0" borderId="36" xfId="0" applyFill="1" applyBorder="1" applyAlignment="1">
      <alignment horizontal="right" vertical="center" indent="1"/>
    </xf>
    <xf numFmtId="0" fontId="63" fillId="0" borderId="41" xfId="0" applyFont="1" applyBorder="1" applyAlignment="1">
      <alignment vertical="center" shrinkToFit="1"/>
    </xf>
    <xf numFmtId="0" fontId="64" fillId="33" borderId="47" xfId="0" applyFont="1" applyFill="1" applyBorder="1" applyAlignment="1" applyProtection="1">
      <alignment horizontal="center" vertical="center" shrinkToFit="1"/>
      <protection locked="0"/>
    </xf>
    <xf numFmtId="0" fontId="64" fillId="33" borderId="48" xfId="0" applyFont="1" applyFill="1" applyBorder="1" applyAlignment="1" applyProtection="1">
      <alignment horizontal="center" vertical="center" shrinkToFit="1"/>
      <protection locked="0"/>
    </xf>
    <xf numFmtId="0" fontId="64" fillId="33" borderId="49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375"/>
          <c:w val="0.87175"/>
          <c:h val="0.99625"/>
        </c:manualLayout>
      </c:layout>
      <c:lineChart>
        <c:grouping val="standard"/>
        <c:varyColors val="0"/>
        <c:ser>
          <c:idx val="1"/>
          <c:order val="0"/>
          <c:tx>
            <c:strRef>
              <c:f>'使用状況（確認用）'!$C$5</c:f>
              <c:strCache>
                <c:ptCount val="1"/>
                <c:pt idx="0">
                  <c:v>電気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'使用状況（確認用）'!$C$6:$C$17</c:f>
              <c:numCache/>
            </c:numRef>
          </c:val>
          <c:smooth val="0"/>
        </c:ser>
        <c:ser>
          <c:idx val="2"/>
          <c:order val="1"/>
          <c:tx>
            <c:strRef>
              <c:f>'使用状況（確認用）'!$D$5</c:f>
              <c:strCache>
                <c:ptCount val="1"/>
                <c:pt idx="0">
                  <c:v>都市ガス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'使用状況（確認用）'!$D$6:$D$17</c:f>
              <c:numCache/>
            </c:numRef>
          </c:val>
          <c:smooth val="0"/>
        </c:ser>
        <c:ser>
          <c:idx val="3"/>
          <c:order val="2"/>
          <c:tx>
            <c:strRef>
              <c:f>'使用状況（確認用）'!$E$5</c:f>
              <c:strCache>
                <c:ptCount val="1"/>
                <c:pt idx="0">
                  <c:v>LPガス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'使用状況（確認用）'!$E$6:$E$17</c:f>
              <c:numCache/>
            </c:numRef>
          </c:val>
          <c:smooth val="0"/>
        </c:ser>
        <c:ser>
          <c:idx val="4"/>
          <c:order val="3"/>
          <c:tx>
            <c:strRef>
              <c:f>'使用状況（確認用）'!$F$5</c:f>
              <c:strCache>
                <c:ptCount val="1"/>
                <c:pt idx="0">
                  <c:v>水道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'使用状況（確認用）'!$F$6:$F$17</c:f>
              <c:numCache/>
            </c:numRef>
          </c:val>
          <c:smooth val="0"/>
        </c:ser>
        <c:ser>
          <c:idx val="5"/>
          <c:order val="4"/>
          <c:tx>
            <c:strRef>
              <c:f>'使用状況（確認用）'!$G$5</c:f>
              <c:strCache>
                <c:ptCount val="1"/>
                <c:pt idx="0">
                  <c:v>灯油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'使用状況（確認用）'!$G$6:$G$17</c:f>
              <c:numCache/>
            </c:numRef>
          </c:val>
          <c:smooth val="0"/>
        </c:ser>
        <c:ser>
          <c:idx val="6"/>
          <c:order val="5"/>
          <c:tx>
            <c:strRef>
              <c:f>'使用状況（確認用）'!$H$5</c:f>
              <c:strCache>
                <c:ptCount val="1"/>
                <c:pt idx="0">
                  <c:v>ガソリン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'使用状況（確認用）'!$H$6:$H$17</c:f>
              <c:numCache/>
            </c:numRef>
          </c:val>
          <c:smooth val="0"/>
        </c:ser>
        <c:ser>
          <c:idx val="7"/>
          <c:order val="6"/>
          <c:tx>
            <c:strRef>
              <c:f>'使用状況（確認用）'!$J$5</c:f>
              <c:strCache>
                <c:ptCount val="1"/>
                <c:pt idx="0">
                  <c:v>ごみ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'使用状況（確認用）'!$J$6:$J$17</c:f>
              <c:numCache/>
            </c:numRef>
          </c:val>
          <c:smooth val="0"/>
        </c:ser>
        <c:marker val="1"/>
        <c:axId val="53160837"/>
        <c:axId val="8685486"/>
      </c:lineChart>
      <c:dateAx>
        <c:axId val="5316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8548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685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60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25"/>
          <c:y val="0.264"/>
          <c:w val="0.15225"/>
          <c:h val="0.4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4"/>
          <c:w val="0.813"/>
          <c:h val="0.996"/>
        </c:manualLayout>
      </c:layout>
      <c:lineChart>
        <c:grouping val="standard"/>
        <c:varyColors val="0"/>
        <c:ser>
          <c:idx val="0"/>
          <c:order val="0"/>
          <c:tx>
            <c:strRef>
              <c:f>'使用状況（確認用）'!$C$23</c:f>
              <c:strCache>
                <c:ptCount val="1"/>
                <c:pt idx="0">
                  <c:v>電気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'使用状況（確認用）'!$C$24:$C$35</c:f>
              <c:numCache/>
            </c:numRef>
          </c:val>
          <c:smooth val="0"/>
        </c:ser>
        <c:ser>
          <c:idx val="1"/>
          <c:order val="1"/>
          <c:tx>
            <c:strRef>
              <c:f>'使用状況（確認用）'!$D$23</c:f>
              <c:strCache>
                <c:ptCount val="1"/>
                <c:pt idx="0">
                  <c:v>都市ガス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'使用状況（確認用）'!$D$24:$D$35</c:f>
              <c:numCache/>
            </c:numRef>
          </c:val>
          <c:smooth val="0"/>
        </c:ser>
        <c:ser>
          <c:idx val="2"/>
          <c:order val="2"/>
          <c:tx>
            <c:strRef>
              <c:f>'使用状況（確認用）'!$E$23</c:f>
              <c:strCache>
                <c:ptCount val="1"/>
                <c:pt idx="0">
                  <c:v>LPガス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'使用状況（確認用）'!$E$24:$E$35</c:f>
              <c:numCache/>
            </c:numRef>
          </c:val>
          <c:smooth val="0"/>
        </c:ser>
        <c:ser>
          <c:idx val="3"/>
          <c:order val="3"/>
          <c:tx>
            <c:strRef>
              <c:f>'使用状況（確認用）'!$F$23</c:f>
              <c:strCache>
                <c:ptCount val="1"/>
                <c:pt idx="0">
                  <c:v>水道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'使用状況（確認用）'!$F$24:$F$35</c:f>
              <c:numCache/>
            </c:numRef>
          </c:val>
          <c:smooth val="0"/>
        </c:ser>
        <c:ser>
          <c:idx val="4"/>
          <c:order val="4"/>
          <c:tx>
            <c:strRef>
              <c:f>'使用状況（確認用）'!$G$23</c:f>
              <c:strCache>
                <c:ptCount val="1"/>
                <c:pt idx="0">
                  <c:v>灯油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'使用状況（確認用）'!$G$24:$G$35</c:f>
              <c:numCache/>
            </c:numRef>
          </c:val>
          <c:smooth val="0"/>
        </c:ser>
        <c:ser>
          <c:idx val="5"/>
          <c:order val="5"/>
          <c:tx>
            <c:strRef>
              <c:f>'使用状況（確認用）'!$H$23</c:f>
              <c:strCache>
                <c:ptCount val="1"/>
                <c:pt idx="0">
                  <c:v>ガソリン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'使用状況（確認用）'!$H$24:$H$35</c:f>
              <c:numCache/>
            </c:numRef>
          </c:val>
          <c:smooth val="0"/>
        </c:ser>
        <c:ser>
          <c:idx val="6"/>
          <c:order val="6"/>
          <c:tx>
            <c:strRef>
              <c:f>'使用状況（確認用）'!$J$23</c:f>
              <c:strCache>
                <c:ptCount val="1"/>
                <c:pt idx="0">
                  <c:v>ごみ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'使用状況（確認用）'!$J$24:$J$35</c:f>
              <c:numCache/>
            </c:numRef>
          </c:val>
          <c:smooth val="0"/>
        </c:ser>
        <c:marker val="1"/>
        <c:axId val="11060511"/>
        <c:axId val="32435736"/>
      </c:lineChart>
      <c:catAx>
        <c:axId val="1106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605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25225"/>
          <c:w val="0.15025"/>
          <c:h val="0.4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1828800</xdr:rowOff>
    </xdr:from>
    <xdr:to>
      <xdr:col>10</xdr:col>
      <xdr:colOff>295275</xdr:colOff>
      <xdr:row>34</xdr:row>
      <xdr:rowOff>571500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19300"/>
          <a:ext cx="5629275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23</xdr:row>
      <xdr:rowOff>390525</xdr:rowOff>
    </xdr:from>
    <xdr:to>
      <xdr:col>12</xdr:col>
      <xdr:colOff>66675</xdr:colOff>
      <xdr:row>33</xdr:row>
      <xdr:rowOff>66675</xdr:rowOff>
    </xdr:to>
    <xdr:sp>
      <xdr:nvSpPr>
        <xdr:cNvPr id="1" name="縦巻き 20"/>
        <xdr:cNvSpPr>
          <a:spLocks/>
        </xdr:cNvSpPr>
      </xdr:nvSpPr>
      <xdr:spPr>
        <a:xfrm>
          <a:off x="3228975" y="5915025"/>
          <a:ext cx="2705100" cy="2571750"/>
        </a:xfrm>
        <a:prstGeom prst="verticalScroll">
          <a:avLst>
            <a:gd name="adj" fmla="val -39527"/>
          </a:avLst>
        </a:prstGeom>
        <a:solidFill>
          <a:srgbClr val="FFFFFF"/>
        </a:solidFill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219075</xdr:rowOff>
    </xdr:from>
    <xdr:to>
      <xdr:col>5</xdr:col>
      <xdr:colOff>180975</xdr:colOff>
      <xdr:row>23</xdr:row>
      <xdr:rowOff>19050</xdr:rowOff>
    </xdr:to>
    <xdr:sp>
      <xdr:nvSpPr>
        <xdr:cNvPr id="2" name="円形吹き出し 17"/>
        <xdr:cNvSpPr>
          <a:spLocks/>
        </xdr:cNvSpPr>
      </xdr:nvSpPr>
      <xdr:spPr>
        <a:xfrm>
          <a:off x="38100" y="4267200"/>
          <a:ext cx="2219325" cy="1276350"/>
        </a:xfrm>
        <a:prstGeom prst="wedgeEllipseCallout">
          <a:avLst>
            <a:gd name="adj1" fmla="val -9773"/>
            <a:gd name="adj2" fmla="val -9394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2</xdr:row>
      <xdr:rowOff>57150</xdr:rowOff>
    </xdr:from>
    <xdr:to>
      <xdr:col>10</xdr:col>
      <xdr:colOff>819150</xdr:colOff>
      <xdr:row>7</xdr:row>
      <xdr:rowOff>57150</xdr:rowOff>
    </xdr:to>
    <xdr:sp>
      <xdr:nvSpPr>
        <xdr:cNvPr id="3" name="円形吹き出し 16"/>
        <xdr:cNvSpPr>
          <a:spLocks/>
        </xdr:cNvSpPr>
      </xdr:nvSpPr>
      <xdr:spPr>
        <a:xfrm>
          <a:off x="847725" y="476250"/>
          <a:ext cx="4391025" cy="1381125"/>
        </a:xfrm>
        <a:prstGeom prst="wedgeEllipseCallout">
          <a:avLst>
            <a:gd name="adj1" fmla="val -4949"/>
            <a:gd name="adj2" fmla="val 6656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16</xdr:row>
      <xdr:rowOff>38100</xdr:rowOff>
    </xdr:from>
    <xdr:to>
      <xdr:col>11</xdr:col>
      <xdr:colOff>257175</xdr:colOff>
      <xdr:row>21</xdr:row>
      <xdr:rowOff>152400</xdr:rowOff>
    </xdr:to>
    <xdr:sp>
      <xdr:nvSpPr>
        <xdr:cNvPr id="4" name="円形吹き出し 14"/>
        <xdr:cNvSpPr>
          <a:spLocks/>
        </xdr:cNvSpPr>
      </xdr:nvSpPr>
      <xdr:spPr>
        <a:xfrm>
          <a:off x="2438400" y="4086225"/>
          <a:ext cx="3257550" cy="1209675"/>
        </a:xfrm>
        <a:prstGeom prst="wedgeEllipseCallout">
          <a:avLst>
            <a:gd name="adj1" fmla="val 15694"/>
            <a:gd name="adj2" fmla="val -9594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228600</xdr:rowOff>
    </xdr:from>
    <xdr:to>
      <xdr:col>4</xdr:col>
      <xdr:colOff>561975</xdr:colOff>
      <xdr:row>21</xdr:row>
      <xdr:rowOff>104775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285750" y="4543425"/>
          <a:ext cx="16573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リサイクルも大切なエコです。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リサイクルへの取り組みもチェックしてみましょう！</a:t>
          </a:r>
        </a:p>
      </xdr:txBody>
    </xdr:sp>
    <xdr:clientData/>
  </xdr:twoCellAnchor>
  <xdr:twoCellAnchor>
    <xdr:from>
      <xdr:col>4</xdr:col>
      <xdr:colOff>390525</xdr:colOff>
      <xdr:row>2</xdr:row>
      <xdr:rowOff>304800</xdr:rowOff>
    </xdr:from>
    <xdr:to>
      <xdr:col>10</xdr:col>
      <xdr:colOff>352425</xdr:colOff>
      <xdr:row>6</xdr:row>
      <xdr:rowOff>142875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771650" y="723900"/>
          <a:ext cx="30003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「請求書」や「レシート」から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使用量を転記します。</a:t>
          </a:r>
        </a:p>
      </xdr:txBody>
    </xdr:sp>
    <xdr:clientData/>
  </xdr:twoCellAnchor>
  <xdr:twoCellAnchor>
    <xdr:from>
      <xdr:col>5</xdr:col>
      <xdr:colOff>809625</xdr:colOff>
      <xdr:row>17</xdr:row>
      <xdr:rowOff>9525</xdr:rowOff>
    </xdr:from>
    <xdr:to>
      <xdr:col>10</xdr:col>
      <xdr:colOff>552450</xdr:colOff>
      <xdr:row>20</xdr:row>
      <xdr:rowOff>19050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2886075" y="4324350"/>
          <a:ext cx="20859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ここの数値は、自動的に計算されます。</a:t>
          </a:r>
        </a:p>
      </xdr:txBody>
    </xdr:sp>
    <xdr:clientData/>
  </xdr:twoCellAnchor>
  <xdr:twoCellAnchor>
    <xdr:from>
      <xdr:col>8</xdr:col>
      <xdr:colOff>0</xdr:colOff>
      <xdr:row>24</xdr:row>
      <xdr:rowOff>314325</xdr:rowOff>
    </xdr:from>
    <xdr:to>
      <xdr:col>11</xdr:col>
      <xdr:colOff>152400</xdr:colOff>
      <xdr:row>30</xdr:row>
      <xdr:rowOff>180975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3552825" y="6448425"/>
          <a:ext cx="20383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この表は、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年に家庭から排出された二酸化炭素排出量です。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この数値より下がるよう二酸化炭素排出量削減に努めましょう。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12</xdr:col>
      <xdr:colOff>85725</xdr:colOff>
      <xdr:row>23</xdr:row>
      <xdr:rowOff>28575</xdr:rowOff>
    </xdr:to>
    <xdr:sp>
      <xdr:nvSpPr>
        <xdr:cNvPr id="9" name="正方形/長方形 13"/>
        <xdr:cNvSpPr>
          <a:spLocks/>
        </xdr:cNvSpPr>
      </xdr:nvSpPr>
      <xdr:spPr>
        <a:xfrm>
          <a:off x="0" y="9525"/>
          <a:ext cx="5953125" cy="5543550"/>
        </a:xfrm>
        <a:prstGeom prst="rect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34</xdr:row>
      <xdr:rowOff>142875</xdr:rowOff>
    </xdr:from>
    <xdr:to>
      <xdr:col>10</xdr:col>
      <xdr:colOff>847725</xdr:colOff>
      <xdr:row>42</xdr:row>
      <xdr:rowOff>152400</xdr:rowOff>
    </xdr:to>
    <xdr:sp>
      <xdr:nvSpPr>
        <xdr:cNvPr id="10" name="横巻き 12"/>
        <xdr:cNvSpPr>
          <a:spLocks/>
        </xdr:cNvSpPr>
      </xdr:nvSpPr>
      <xdr:spPr>
        <a:xfrm>
          <a:off x="38100" y="8801100"/>
          <a:ext cx="5229225" cy="2238375"/>
        </a:xfrm>
        <a:prstGeom prst="horizontalScroll">
          <a:avLst>
            <a:gd name="adj" fmla="val -36041"/>
          </a:avLst>
        </a:prstGeom>
        <a:noFill/>
        <a:ln w="5715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104775</xdr:rowOff>
    </xdr:from>
    <xdr:to>
      <xdr:col>4</xdr:col>
      <xdr:colOff>266700</xdr:colOff>
      <xdr:row>2</xdr:row>
      <xdr:rowOff>190500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57150" y="104775"/>
          <a:ext cx="1590675" cy="5048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記入要領</a:t>
          </a:r>
        </a:p>
      </xdr:txBody>
    </xdr:sp>
    <xdr:clientData/>
  </xdr:twoCellAnchor>
  <xdr:twoCellAnchor>
    <xdr:from>
      <xdr:col>1</xdr:col>
      <xdr:colOff>9525</xdr:colOff>
      <xdr:row>23</xdr:row>
      <xdr:rowOff>152400</xdr:rowOff>
    </xdr:from>
    <xdr:to>
      <xdr:col>4</xdr:col>
      <xdr:colOff>238125</xdr:colOff>
      <xdr:row>24</xdr:row>
      <xdr:rowOff>19050</xdr:rowOff>
    </xdr:to>
    <xdr:sp>
      <xdr:nvSpPr>
        <xdr:cNvPr id="12" name="テキスト ボックス 21"/>
        <xdr:cNvSpPr txBox="1">
          <a:spLocks noChangeArrowheads="1"/>
        </xdr:cNvSpPr>
      </xdr:nvSpPr>
      <xdr:spPr>
        <a:xfrm>
          <a:off x="85725" y="5676900"/>
          <a:ext cx="1533525" cy="4762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資　　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295275</xdr:rowOff>
    </xdr:from>
    <xdr:to>
      <xdr:col>18</xdr:col>
      <xdr:colOff>381000</xdr:colOff>
      <xdr:row>18</xdr:row>
      <xdr:rowOff>190500</xdr:rowOff>
    </xdr:to>
    <xdr:graphicFrame>
      <xdr:nvGraphicFramePr>
        <xdr:cNvPr id="1" name="グラフ 12"/>
        <xdr:cNvGraphicFramePr/>
      </xdr:nvGraphicFramePr>
      <xdr:xfrm>
        <a:off x="5715000" y="476250"/>
        <a:ext cx="51435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20</xdr:row>
      <xdr:rowOff>57150</xdr:rowOff>
    </xdr:from>
    <xdr:to>
      <xdr:col>18</xdr:col>
      <xdr:colOff>447675</xdr:colOff>
      <xdr:row>37</xdr:row>
      <xdr:rowOff>66675</xdr:rowOff>
    </xdr:to>
    <xdr:graphicFrame>
      <xdr:nvGraphicFramePr>
        <xdr:cNvPr id="2" name="グラフ 19"/>
        <xdr:cNvGraphicFramePr/>
      </xdr:nvGraphicFramePr>
      <xdr:xfrm>
        <a:off x="5715000" y="4257675"/>
        <a:ext cx="52101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showGridLines="0" view="pageBreakPreview" zoomScale="60" zoomScalePageLayoutView="0" workbookViewId="0" topLeftCell="A1">
      <selection activeCell="I35" sqref="I35"/>
    </sheetView>
  </sheetViews>
  <sheetFormatPr defaultColWidth="9.140625" defaultRowHeight="15"/>
  <cols>
    <col min="1" max="1" width="1.7109375" style="0" customWidth="1"/>
  </cols>
  <sheetData>
    <row r="2" spans="2:11" ht="145.5" customHeight="1">
      <c r="B2" s="45" t="s">
        <v>84</v>
      </c>
      <c r="C2" s="45"/>
      <c r="D2" s="45"/>
      <c r="E2" s="45"/>
      <c r="F2" s="45"/>
      <c r="G2" s="45"/>
      <c r="H2" s="45"/>
      <c r="I2" s="45"/>
      <c r="J2" s="45"/>
      <c r="K2" s="46"/>
    </row>
    <row r="35" ht="102" customHeight="1"/>
    <row r="36" spans="2:11" ht="49.5" customHeight="1">
      <c r="B36" s="47" t="s">
        <v>85</v>
      </c>
      <c r="C36" s="47"/>
      <c r="D36" s="47"/>
      <c r="E36" s="47"/>
      <c r="F36" s="47"/>
      <c r="G36" s="47"/>
      <c r="H36" s="47"/>
      <c r="I36" s="47"/>
      <c r="J36" s="47"/>
      <c r="K36" s="47"/>
    </row>
  </sheetData>
  <sheetProtection password="F174" sheet="1" objects="1" scenarios="1" selectLockedCells="1" selectUnlockedCells="1"/>
  <mergeCells count="2">
    <mergeCell ref="B2:K2"/>
    <mergeCell ref="B36:K3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L41"/>
  <sheetViews>
    <sheetView showGridLines="0" tabSelected="1" zoomScale="110" zoomScaleNormal="110" zoomScalePageLayoutView="0" workbookViewId="0" topLeftCell="A13">
      <selection activeCell="E17" sqref="E17:I17"/>
    </sheetView>
  </sheetViews>
  <sheetFormatPr defaultColWidth="9.140625" defaultRowHeight="15"/>
  <cols>
    <col min="1" max="1" width="1.1484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  <col min="13" max="13" width="1.7109375" style="0" customWidth="1"/>
  </cols>
  <sheetData>
    <row r="1" ht="18" customHeight="1"/>
    <row r="3" ht="32.25" customHeight="1"/>
    <row r="4" ht="15" customHeight="1"/>
    <row r="6" ht="15" customHeight="1" thickBot="1"/>
    <row r="7" spans="2:12" ht="31.5" customHeight="1" thickBot="1" thickTop="1">
      <c r="B7" s="56" t="s">
        <v>71</v>
      </c>
      <c r="C7" s="57"/>
      <c r="E7" s="60" t="s">
        <v>19</v>
      </c>
      <c r="F7" s="61"/>
      <c r="G7" s="61"/>
      <c r="H7" s="61"/>
      <c r="I7" s="61"/>
      <c r="J7" s="61"/>
      <c r="K7" s="61"/>
      <c r="L7" s="61"/>
    </row>
    <row r="8" spans="2:12" ht="21" customHeight="1" thickBot="1">
      <c r="B8" s="58"/>
      <c r="C8" s="59"/>
      <c r="E8" s="2" t="s">
        <v>0</v>
      </c>
      <c r="F8" s="62" t="s">
        <v>14</v>
      </c>
      <c r="G8" s="62"/>
      <c r="H8" s="26" t="s">
        <v>11</v>
      </c>
      <c r="I8" s="26" t="s">
        <v>15</v>
      </c>
      <c r="J8" s="26" t="s">
        <v>13</v>
      </c>
      <c r="K8" s="63" t="s">
        <v>86</v>
      </c>
      <c r="L8" s="64"/>
    </row>
    <row r="9" spans="2:12" ht="19.5" customHeight="1" thickBot="1">
      <c r="B9" s="65" t="s">
        <v>17</v>
      </c>
      <c r="C9" s="66"/>
      <c r="E9" s="27" t="s">
        <v>1</v>
      </c>
      <c r="F9" s="39">
        <v>519</v>
      </c>
      <c r="G9" s="4" t="s">
        <v>8</v>
      </c>
      <c r="H9" s="4" t="s">
        <v>11</v>
      </c>
      <c r="I9" s="4">
        <v>0.525</v>
      </c>
      <c r="J9" s="4" t="s">
        <v>13</v>
      </c>
      <c r="K9" s="42">
        <f>IF(F9="","",ROUNDUP(F9*I9,2))</f>
        <v>272.48</v>
      </c>
      <c r="L9" s="7" t="s">
        <v>12</v>
      </c>
    </row>
    <row r="10" spans="5:12" ht="19.5" customHeight="1" thickTop="1">
      <c r="E10" s="28" t="s">
        <v>2</v>
      </c>
      <c r="F10" s="40">
        <v>44</v>
      </c>
      <c r="G10" s="5" t="s">
        <v>9</v>
      </c>
      <c r="H10" s="5" t="s">
        <v>11</v>
      </c>
      <c r="I10" s="5">
        <v>2.2</v>
      </c>
      <c r="J10" s="5" t="s">
        <v>13</v>
      </c>
      <c r="K10" s="42">
        <f aca="true" t="shared" si="0" ref="K10:K16">IF(F10="","",ROUNDUP(F10*I10,2))</f>
        <v>96.8</v>
      </c>
      <c r="L10" s="8" t="s">
        <v>12</v>
      </c>
    </row>
    <row r="11" spans="2:12" ht="19.5" customHeight="1">
      <c r="B11" s="67" t="s">
        <v>27</v>
      </c>
      <c r="C11" s="68"/>
      <c r="E11" s="28" t="s">
        <v>3</v>
      </c>
      <c r="F11" s="40">
        <v>0</v>
      </c>
      <c r="G11" s="5" t="s">
        <v>9</v>
      </c>
      <c r="H11" s="5" t="s">
        <v>11</v>
      </c>
      <c r="I11" s="44">
        <v>6</v>
      </c>
      <c r="J11" s="5" t="s">
        <v>13</v>
      </c>
      <c r="K11" s="42">
        <f t="shared" si="0"/>
        <v>0</v>
      </c>
      <c r="L11" s="8" t="s">
        <v>12</v>
      </c>
    </row>
    <row r="12" spans="2:12" ht="19.5" customHeight="1">
      <c r="B12" s="22"/>
      <c r="C12" s="23" t="s">
        <v>28</v>
      </c>
      <c r="E12" s="28" t="s">
        <v>4</v>
      </c>
      <c r="F12" s="40">
        <v>25</v>
      </c>
      <c r="G12" s="5" t="s">
        <v>9</v>
      </c>
      <c r="H12" s="5" t="s">
        <v>11</v>
      </c>
      <c r="I12" s="5">
        <v>0.23</v>
      </c>
      <c r="J12" s="5" t="s">
        <v>13</v>
      </c>
      <c r="K12" s="42">
        <f t="shared" si="0"/>
        <v>5.75</v>
      </c>
      <c r="L12" s="8" t="s">
        <v>12</v>
      </c>
    </row>
    <row r="13" spans="2:12" ht="19.5" customHeight="1">
      <c r="B13" s="22"/>
      <c r="C13" s="23" t="s">
        <v>29</v>
      </c>
      <c r="E13" s="28" t="s">
        <v>5</v>
      </c>
      <c r="F13" s="40">
        <v>5</v>
      </c>
      <c r="G13" s="5" t="s">
        <v>10</v>
      </c>
      <c r="H13" s="5" t="s">
        <v>11</v>
      </c>
      <c r="I13" s="5">
        <v>2.5</v>
      </c>
      <c r="J13" s="5" t="s">
        <v>13</v>
      </c>
      <c r="K13" s="42">
        <f t="shared" si="0"/>
        <v>12.5</v>
      </c>
      <c r="L13" s="8" t="s">
        <v>12</v>
      </c>
    </row>
    <row r="14" spans="2:12" ht="19.5" customHeight="1">
      <c r="B14" s="22"/>
      <c r="C14" s="23" t="s">
        <v>30</v>
      </c>
      <c r="E14" s="28" t="s">
        <v>6</v>
      </c>
      <c r="F14" s="40">
        <v>45</v>
      </c>
      <c r="G14" s="5" t="s">
        <v>10</v>
      </c>
      <c r="H14" s="5" t="s">
        <v>11</v>
      </c>
      <c r="I14" s="5">
        <v>2.3</v>
      </c>
      <c r="J14" s="5" t="s">
        <v>13</v>
      </c>
      <c r="K14" s="42">
        <f t="shared" si="0"/>
        <v>103.5</v>
      </c>
      <c r="L14" s="8" t="s">
        <v>12</v>
      </c>
    </row>
    <row r="15" spans="2:12" ht="19.5" customHeight="1">
      <c r="B15" s="22"/>
      <c r="C15" s="23"/>
      <c r="E15" s="29" t="s">
        <v>7</v>
      </c>
      <c r="F15" s="40">
        <v>10</v>
      </c>
      <c r="G15" s="5" t="s">
        <v>10</v>
      </c>
      <c r="H15" s="5" t="s">
        <v>11</v>
      </c>
      <c r="I15" s="5">
        <v>2.5</v>
      </c>
      <c r="J15" s="5" t="s">
        <v>13</v>
      </c>
      <c r="K15" s="42">
        <f>IF(F15="","",ROUNDUP(F15*I15,2))</f>
        <v>25</v>
      </c>
      <c r="L15" s="8" t="s">
        <v>12</v>
      </c>
    </row>
    <row r="16" spans="2:12" ht="19.5" customHeight="1" thickBot="1">
      <c r="B16" s="22"/>
      <c r="C16" s="23" t="s">
        <v>31</v>
      </c>
      <c r="E16" s="29" t="s">
        <v>94</v>
      </c>
      <c r="F16" s="41">
        <v>38</v>
      </c>
      <c r="G16" s="6" t="s">
        <v>10</v>
      </c>
      <c r="H16" s="6" t="s">
        <v>11</v>
      </c>
      <c r="I16" s="6">
        <v>0.34</v>
      </c>
      <c r="J16" s="6" t="s">
        <v>13</v>
      </c>
      <c r="K16" s="42">
        <f t="shared" si="0"/>
        <v>12.92</v>
      </c>
      <c r="L16" s="9" t="s">
        <v>12</v>
      </c>
    </row>
    <row r="17" spans="2:12" ht="21" customHeight="1" thickBot="1" thickTop="1">
      <c r="B17" s="24"/>
      <c r="C17" s="25" t="s">
        <v>32</v>
      </c>
      <c r="E17" s="51" t="s">
        <v>16</v>
      </c>
      <c r="F17" s="52"/>
      <c r="G17" s="52"/>
      <c r="H17" s="52"/>
      <c r="I17" s="53"/>
      <c r="J17" s="14"/>
      <c r="K17" s="43">
        <f>SUM(K9:K16)</f>
        <v>528.9499999999999</v>
      </c>
      <c r="L17" s="10" t="s">
        <v>12</v>
      </c>
    </row>
    <row r="18" spans="5:12" ht="20.25" customHeight="1">
      <c r="E18" s="54" t="s">
        <v>20</v>
      </c>
      <c r="F18" s="55"/>
      <c r="G18" s="55"/>
      <c r="H18" s="55"/>
      <c r="I18" s="55"/>
      <c r="J18" s="55"/>
      <c r="K18" s="55"/>
      <c r="L18" s="55"/>
    </row>
    <row r="24" ht="48" customHeight="1"/>
    <row r="25" spans="3:12" ht="30" customHeight="1">
      <c r="C25" s="48" t="s">
        <v>90</v>
      </c>
      <c r="D25" s="48"/>
      <c r="E25" s="48"/>
      <c r="F25" s="48"/>
      <c r="G25" s="48"/>
      <c r="H25" s="48"/>
      <c r="I25" s="48"/>
      <c r="J25" s="48"/>
      <c r="K25" s="48"/>
      <c r="L25" s="48"/>
    </row>
    <row r="26" spans="3:7" ht="18.75" customHeight="1">
      <c r="C26" s="36" t="s">
        <v>72</v>
      </c>
      <c r="D26" s="37"/>
      <c r="E26" s="38">
        <v>2412</v>
      </c>
      <c r="F26" s="37" t="s">
        <v>87</v>
      </c>
      <c r="G26" s="34"/>
    </row>
    <row r="27" spans="3:7" ht="18.75" customHeight="1">
      <c r="C27" s="36" t="s">
        <v>73</v>
      </c>
      <c r="D27" s="37"/>
      <c r="E27" s="38">
        <v>404</v>
      </c>
      <c r="F27" s="37" t="s">
        <v>87</v>
      </c>
      <c r="G27" s="34"/>
    </row>
    <row r="28" spans="3:7" ht="18.75" customHeight="1">
      <c r="C28" s="36" t="s">
        <v>74</v>
      </c>
      <c r="D28" s="37"/>
      <c r="E28" s="38">
        <v>220</v>
      </c>
      <c r="F28" s="37" t="s">
        <v>87</v>
      </c>
      <c r="G28" s="34"/>
    </row>
    <row r="29" spans="3:7" ht="18.75" customHeight="1">
      <c r="C29" s="36" t="s">
        <v>75</v>
      </c>
      <c r="D29" s="37"/>
      <c r="E29" s="38">
        <v>107</v>
      </c>
      <c r="F29" s="37" t="s">
        <v>87</v>
      </c>
      <c r="G29" s="34"/>
    </row>
    <row r="30" spans="3:7" ht="18.75" customHeight="1">
      <c r="C30" s="36" t="s">
        <v>76</v>
      </c>
      <c r="D30" s="37"/>
      <c r="E30" s="38">
        <v>473</v>
      </c>
      <c r="F30" s="37" t="s">
        <v>87</v>
      </c>
      <c r="G30" s="34"/>
    </row>
    <row r="31" spans="3:7" ht="18.75" customHeight="1">
      <c r="C31" s="36" t="s">
        <v>78</v>
      </c>
      <c r="D31" s="37"/>
      <c r="E31" s="38">
        <v>1263</v>
      </c>
      <c r="F31" s="37" t="s">
        <v>87</v>
      </c>
      <c r="G31" s="34"/>
    </row>
    <row r="32" spans="3:7" ht="18.75" customHeight="1">
      <c r="C32" s="36" t="s">
        <v>77</v>
      </c>
      <c r="D32" s="37"/>
      <c r="E32" s="38">
        <v>29</v>
      </c>
      <c r="F32" s="37" t="s">
        <v>87</v>
      </c>
      <c r="G32" s="34"/>
    </row>
    <row r="33" spans="3:7" ht="18.75" customHeight="1">
      <c r="C33" s="36" t="s">
        <v>91</v>
      </c>
      <c r="D33" s="37"/>
      <c r="E33" s="38">
        <v>152</v>
      </c>
      <c r="F33" s="37" t="s">
        <v>92</v>
      </c>
      <c r="G33" s="34"/>
    </row>
    <row r="34" spans="3:7" ht="18.75" customHeight="1">
      <c r="C34" s="69" t="s">
        <v>80</v>
      </c>
      <c r="D34" s="70"/>
      <c r="E34" s="38">
        <f>SUM(E26:E33)</f>
        <v>5060</v>
      </c>
      <c r="F34" s="37" t="s">
        <v>87</v>
      </c>
      <c r="G34" s="34"/>
    </row>
    <row r="35" spans="3:9" ht="20.25" customHeight="1">
      <c r="C35" s="49" t="s">
        <v>79</v>
      </c>
      <c r="D35" s="49"/>
      <c r="E35" s="49"/>
      <c r="F35" s="49"/>
      <c r="G35" s="49"/>
      <c r="H35" s="50"/>
      <c r="I35" s="50"/>
    </row>
    <row r="36" spans="3:9" ht="20.25" customHeight="1">
      <c r="C36" s="35"/>
      <c r="D36" s="35"/>
      <c r="E36" s="35"/>
      <c r="F36" s="35"/>
      <c r="G36" s="35"/>
      <c r="H36" s="33"/>
      <c r="I36" s="33"/>
    </row>
    <row r="37" spans="3:11" ht="24" customHeight="1">
      <c r="C37" s="71" t="s">
        <v>88</v>
      </c>
      <c r="D37" s="50"/>
      <c r="E37" s="50"/>
      <c r="F37" s="50"/>
      <c r="G37" s="50"/>
      <c r="H37" s="50"/>
      <c r="I37" s="50"/>
      <c r="J37" s="50"/>
      <c r="K37" s="50"/>
    </row>
    <row r="38" spans="3:11" ht="24" customHeight="1">
      <c r="C38" s="71" t="s">
        <v>81</v>
      </c>
      <c r="D38" s="50"/>
      <c r="E38" s="50"/>
      <c r="F38" s="50"/>
      <c r="G38" s="50"/>
      <c r="H38" s="50"/>
      <c r="I38" s="50"/>
      <c r="J38" s="50"/>
      <c r="K38" s="50"/>
    </row>
    <row r="39" spans="3:11" ht="24" customHeight="1">
      <c r="C39" s="71" t="s">
        <v>93</v>
      </c>
      <c r="D39" s="50"/>
      <c r="E39" s="50"/>
      <c r="F39" s="50"/>
      <c r="G39" s="50"/>
      <c r="H39" s="50"/>
      <c r="I39" s="50"/>
      <c r="J39" s="50"/>
      <c r="K39" s="50"/>
    </row>
    <row r="40" spans="3:11" ht="24" customHeight="1">
      <c r="C40" s="71" t="s">
        <v>82</v>
      </c>
      <c r="D40" s="50"/>
      <c r="E40" s="50"/>
      <c r="F40" s="50"/>
      <c r="G40" s="50"/>
      <c r="H40" s="50"/>
      <c r="I40" s="50"/>
      <c r="J40" s="50"/>
      <c r="K40" s="50"/>
    </row>
    <row r="41" spans="3:11" ht="24" customHeight="1">
      <c r="C41" s="71" t="s">
        <v>83</v>
      </c>
      <c r="D41" s="50"/>
      <c r="E41" s="50"/>
      <c r="F41" s="50"/>
      <c r="G41" s="50"/>
      <c r="H41" s="50"/>
      <c r="I41" s="50"/>
      <c r="J41" s="50"/>
      <c r="K41" s="50"/>
    </row>
  </sheetData>
  <sheetProtection selectLockedCells="1" selectUnlockedCells="1"/>
  <mergeCells count="16">
    <mergeCell ref="C37:K37"/>
    <mergeCell ref="C38:K38"/>
    <mergeCell ref="C39:K39"/>
    <mergeCell ref="C40:K40"/>
    <mergeCell ref="C41:K41"/>
    <mergeCell ref="C25:L25"/>
    <mergeCell ref="C35:I35"/>
    <mergeCell ref="E17:I17"/>
    <mergeCell ref="E18:L18"/>
    <mergeCell ref="B7:C8"/>
    <mergeCell ref="E7:L7"/>
    <mergeCell ref="F8:G8"/>
    <mergeCell ref="K8:L8"/>
    <mergeCell ref="B9:C9"/>
    <mergeCell ref="B11:C11"/>
    <mergeCell ref="C34:D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3"/>
  <headerFooter>
    <oddHeader>&amp;C我が家の環境家計簿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PageLayoutView="0" workbookViewId="0" topLeftCell="A1">
      <selection activeCell="E17" sqref="E17:I17"/>
    </sheetView>
  </sheetViews>
  <sheetFormatPr defaultColWidth="9.140625" defaultRowHeight="15"/>
  <cols>
    <col min="1" max="1" width="1.7109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</cols>
  <sheetData>
    <row r="1" ht="15" customHeight="1" thickBot="1"/>
    <row r="2" spans="2:12" ht="31.5" customHeight="1" thickBot="1" thickTop="1">
      <c r="B2" s="72" t="s">
        <v>18</v>
      </c>
      <c r="C2" s="57"/>
      <c r="E2" s="60" t="s">
        <v>19</v>
      </c>
      <c r="F2" s="61"/>
      <c r="G2" s="61"/>
      <c r="H2" s="61"/>
      <c r="I2" s="61"/>
      <c r="J2" s="61"/>
      <c r="K2" s="61"/>
      <c r="L2" s="61"/>
    </row>
    <row r="3" spans="2:12" ht="21" customHeight="1" thickBot="1">
      <c r="B3" s="58"/>
      <c r="C3" s="59"/>
      <c r="E3" s="2" t="s">
        <v>0</v>
      </c>
      <c r="F3" s="62" t="s">
        <v>14</v>
      </c>
      <c r="G3" s="62"/>
      <c r="H3" s="3" t="s">
        <v>11</v>
      </c>
      <c r="I3" s="3" t="s">
        <v>15</v>
      </c>
      <c r="J3" s="3" t="s">
        <v>13</v>
      </c>
      <c r="K3" s="63" t="s">
        <v>86</v>
      </c>
      <c r="L3" s="64"/>
    </row>
    <row r="4" spans="2:12" ht="19.5" customHeight="1" thickBot="1">
      <c r="B4" s="65" t="s">
        <v>17</v>
      </c>
      <c r="C4" s="66"/>
      <c r="E4" s="27" t="s">
        <v>1</v>
      </c>
      <c r="F4" s="17"/>
      <c r="G4" s="4" t="s">
        <v>8</v>
      </c>
      <c r="H4" s="4" t="s">
        <v>11</v>
      </c>
      <c r="I4" s="4">
        <v>0.525</v>
      </c>
      <c r="J4" s="4" t="s">
        <v>13</v>
      </c>
      <c r="K4" s="16">
        <f>IF(F4="","",ROUNDUP(F4*I4,2))</f>
      </c>
      <c r="L4" s="7" t="s">
        <v>12</v>
      </c>
    </row>
    <row r="5" spans="5:12" ht="19.5" customHeight="1" thickTop="1">
      <c r="E5" s="28" t="s">
        <v>2</v>
      </c>
      <c r="F5" s="18"/>
      <c r="G5" s="5" t="s">
        <v>9</v>
      </c>
      <c r="H5" s="5" t="s">
        <v>11</v>
      </c>
      <c r="I5" s="5">
        <v>2.2</v>
      </c>
      <c r="J5" s="5" t="s">
        <v>13</v>
      </c>
      <c r="K5" s="16">
        <f aca="true" t="shared" si="0" ref="K5:K11">IF(F5="","",ROUNDUP(F5*I5,2))</f>
      </c>
      <c r="L5" s="8" t="s">
        <v>12</v>
      </c>
    </row>
    <row r="6" spans="2:12" ht="19.5" customHeight="1">
      <c r="B6" s="67" t="s">
        <v>27</v>
      </c>
      <c r="C6" s="68"/>
      <c r="E6" s="28" t="s">
        <v>3</v>
      </c>
      <c r="F6" s="18"/>
      <c r="G6" s="5" t="s">
        <v>9</v>
      </c>
      <c r="H6" s="5" t="s">
        <v>11</v>
      </c>
      <c r="I6" s="44">
        <v>6</v>
      </c>
      <c r="J6" s="5" t="s">
        <v>13</v>
      </c>
      <c r="K6" s="16">
        <f t="shared" si="0"/>
      </c>
      <c r="L6" s="8" t="s">
        <v>12</v>
      </c>
    </row>
    <row r="7" spans="2:12" ht="19.5" customHeight="1">
      <c r="B7" s="22"/>
      <c r="C7" s="23" t="s">
        <v>28</v>
      </c>
      <c r="E7" s="28" t="s">
        <v>4</v>
      </c>
      <c r="F7" s="18"/>
      <c r="G7" s="5" t="s">
        <v>9</v>
      </c>
      <c r="H7" s="5" t="s">
        <v>11</v>
      </c>
      <c r="I7" s="5">
        <v>0.23</v>
      </c>
      <c r="J7" s="5" t="s">
        <v>13</v>
      </c>
      <c r="K7" s="16">
        <f t="shared" si="0"/>
      </c>
      <c r="L7" s="8" t="s">
        <v>12</v>
      </c>
    </row>
    <row r="8" spans="2:12" ht="19.5" customHeight="1">
      <c r="B8" s="22"/>
      <c r="C8" s="23" t="s">
        <v>29</v>
      </c>
      <c r="E8" s="28" t="s">
        <v>5</v>
      </c>
      <c r="F8" s="18"/>
      <c r="G8" s="5" t="s">
        <v>10</v>
      </c>
      <c r="H8" s="5" t="s">
        <v>11</v>
      </c>
      <c r="I8" s="5">
        <v>2.5</v>
      </c>
      <c r="J8" s="5" t="s">
        <v>13</v>
      </c>
      <c r="K8" s="16">
        <f t="shared" si="0"/>
      </c>
      <c r="L8" s="8" t="s">
        <v>12</v>
      </c>
    </row>
    <row r="9" spans="2:12" ht="19.5" customHeight="1">
      <c r="B9" s="22"/>
      <c r="C9" s="23" t="s">
        <v>30</v>
      </c>
      <c r="E9" s="28" t="s">
        <v>6</v>
      </c>
      <c r="F9" s="18"/>
      <c r="G9" s="5" t="s">
        <v>10</v>
      </c>
      <c r="H9" s="5" t="s">
        <v>11</v>
      </c>
      <c r="I9" s="5">
        <v>2.3</v>
      </c>
      <c r="J9" s="5" t="s">
        <v>13</v>
      </c>
      <c r="K9" s="16">
        <f t="shared" si="0"/>
      </c>
      <c r="L9" s="8" t="s">
        <v>12</v>
      </c>
    </row>
    <row r="10" spans="2:12" ht="19.5" customHeight="1">
      <c r="B10" s="22"/>
      <c r="C10" s="23"/>
      <c r="E10" s="28" t="s">
        <v>7</v>
      </c>
      <c r="F10" s="18"/>
      <c r="G10" s="5" t="s">
        <v>10</v>
      </c>
      <c r="H10" s="5" t="s">
        <v>11</v>
      </c>
      <c r="I10" s="5">
        <v>2.5</v>
      </c>
      <c r="J10" s="5" t="s">
        <v>13</v>
      </c>
      <c r="K10" s="16">
        <f>IF(F10="","",ROUNDUP(F10*I10,2))</f>
      </c>
      <c r="L10" s="8" t="s">
        <v>12</v>
      </c>
    </row>
    <row r="11" spans="2:12" ht="19.5" customHeight="1" thickBot="1">
      <c r="B11" s="22"/>
      <c r="C11" s="23" t="s">
        <v>31</v>
      </c>
      <c r="E11" s="29" t="s">
        <v>95</v>
      </c>
      <c r="F11" s="19"/>
      <c r="G11" s="6" t="s">
        <v>10</v>
      </c>
      <c r="H11" s="6" t="s">
        <v>11</v>
      </c>
      <c r="I11" s="6">
        <v>0.34</v>
      </c>
      <c r="J11" s="6" t="s">
        <v>13</v>
      </c>
      <c r="K11" s="16">
        <f t="shared" si="0"/>
      </c>
      <c r="L11" s="9" t="s">
        <v>12</v>
      </c>
    </row>
    <row r="12" spans="2:12" ht="21" customHeight="1" thickBot="1" thickTop="1">
      <c r="B12" s="24"/>
      <c r="C12" s="25" t="s">
        <v>32</v>
      </c>
      <c r="E12" s="51" t="s">
        <v>16</v>
      </c>
      <c r="F12" s="52"/>
      <c r="G12" s="52"/>
      <c r="H12" s="52"/>
      <c r="I12" s="53"/>
      <c r="J12" s="14"/>
      <c r="K12" s="15"/>
      <c r="L12" s="10" t="s">
        <v>12</v>
      </c>
    </row>
    <row r="13" spans="5:12" ht="20.25" customHeight="1">
      <c r="E13" s="54" t="s">
        <v>20</v>
      </c>
      <c r="F13" s="55"/>
      <c r="G13" s="55"/>
      <c r="H13" s="55"/>
      <c r="I13" s="55"/>
      <c r="J13" s="55"/>
      <c r="K13" s="55"/>
      <c r="L13" s="55"/>
    </row>
    <row r="14" ht="15" customHeight="1" thickBot="1"/>
    <row r="15" spans="2:12" ht="31.5" customHeight="1" thickBot="1" thickTop="1">
      <c r="B15" s="56" t="s">
        <v>21</v>
      </c>
      <c r="C15" s="57"/>
      <c r="E15" s="60" t="s">
        <v>25</v>
      </c>
      <c r="F15" s="61"/>
      <c r="G15" s="61"/>
      <c r="H15" s="61"/>
      <c r="I15" s="61"/>
      <c r="J15" s="61"/>
      <c r="K15" s="61"/>
      <c r="L15" s="61"/>
    </row>
    <row r="16" spans="2:12" ht="21" customHeight="1" thickBot="1">
      <c r="B16" s="58"/>
      <c r="C16" s="59"/>
      <c r="E16" s="2" t="s">
        <v>0</v>
      </c>
      <c r="F16" s="62" t="s">
        <v>14</v>
      </c>
      <c r="G16" s="62"/>
      <c r="H16" s="3" t="s">
        <v>11</v>
      </c>
      <c r="I16" s="3" t="s">
        <v>15</v>
      </c>
      <c r="J16" s="3" t="s">
        <v>13</v>
      </c>
      <c r="K16" s="63" t="s">
        <v>86</v>
      </c>
      <c r="L16" s="64"/>
    </row>
    <row r="17" spans="2:12" ht="19.5" customHeight="1" thickBot="1">
      <c r="B17" s="65" t="s">
        <v>22</v>
      </c>
      <c r="C17" s="66"/>
      <c r="E17" s="27" t="s">
        <v>1</v>
      </c>
      <c r="F17" s="17"/>
      <c r="G17" s="4" t="s">
        <v>8</v>
      </c>
      <c r="H17" s="4" t="s">
        <v>11</v>
      </c>
      <c r="I17" s="4">
        <v>0.525</v>
      </c>
      <c r="J17" s="4" t="s">
        <v>13</v>
      </c>
      <c r="K17" s="16">
        <f>IF(F17="","",ROUNDUP(F17*I17,2))</f>
      </c>
      <c r="L17" s="7" t="s">
        <v>12</v>
      </c>
    </row>
    <row r="18" spans="5:12" ht="19.5" customHeight="1" thickTop="1">
      <c r="E18" s="28" t="s">
        <v>2</v>
      </c>
      <c r="F18" s="18"/>
      <c r="G18" s="5" t="s">
        <v>9</v>
      </c>
      <c r="H18" s="5" t="s">
        <v>11</v>
      </c>
      <c r="I18" s="5">
        <v>2.2</v>
      </c>
      <c r="J18" s="5" t="s">
        <v>13</v>
      </c>
      <c r="K18" s="16">
        <f aca="true" t="shared" si="1" ref="K18:K24">IF(F18="","",ROUNDUP(F18*I18,2))</f>
      </c>
      <c r="L18" s="8" t="s">
        <v>12</v>
      </c>
    </row>
    <row r="19" spans="2:12" ht="19.5" customHeight="1">
      <c r="B19" s="67" t="s">
        <v>27</v>
      </c>
      <c r="C19" s="68"/>
      <c r="E19" s="28" t="s">
        <v>3</v>
      </c>
      <c r="F19" s="18"/>
      <c r="G19" s="5" t="s">
        <v>9</v>
      </c>
      <c r="H19" s="5" t="s">
        <v>11</v>
      </c>
      <c r="I19" s="44">
        <v>6</v>
      </c>
      <c r="J19" s="5" t="s">
        <v>13</v>
      </c>
      <c r="K19" s="16">
        <f t="shared" si="1"/>
      </c>
      <c r="L19" s="8" t="s">
        <v>12</v>
      </c>
    </row>
    <row r="20" spans="2:12" ht="19.5" customHeight="1">
      <c r="B20" s="22"/>
      <c r="C20" s="23" t="s">
        <v>28</v>
      </c>
      <c r="E20" s="28" t="s">
        <v>4</v>
      </c>
      <c r="F20" s="18"/>
      <c r="G20" s="5" t="s">
        <v>9</v>
      </c>
      <c r="H20" s="5" t="s">
        <v>11</v>
      </c>
      <c r="I20" s="5">
        <v>0.23</v>
      </c>
      <c r="J20" s="5" t="s">
        <v>13</v>
      </c>
      <c r="K20" s="16">
        <f t="shared" si="1"/>
      </c>
      <c r="L20" s="8" t="s">
        <v>12</v>
      </c>
    </row>
    <row r="21" spans="2:12" ht="19.5" customHeight="1">
      <c r="B21" s="22"/>
      <c r="C21" s="23" t="s">
        <v>29</v>
      </c>
      <c r="E21" s="28" t="s">
        <v>5</v>
      </c>
      <c r="F21" s="18"/>
      <c r="G21" s="5" t="s">
        <v>10</v>
      </c>
      <c r="H21" s="5" t="s">
        <v>11</v>
      </c>
      <c r="I21" s="5">
        <v>2.5</v>
      </c>
      <c r="J21" s="5" t="s">
        <v>13</v>
      </c>
      <c r="K21" s="16">
        <f t="shared" si="1"/>
      </c>
      <c r="L21" s="8" t="s">
        <v>12</v>
      </c>
    </row>
    <row r="22" spans="2:12" ht="19.5" customHeight="1">
      <c r="B22" s="22"/>
      <c r="C22" s="23" t="s">
        <v>30</v>
      </c>
      <c r="E22" s="28" t="s">
        <v>6</v>
      </c>
      <c r="F22" s="18"/>
      <c r="G22" s="5" t="s">
        <v>10</v>
      </c>
      <c r="H22" s="5" t="s">
        <v>11</v>
      </c>
      <c r="I22" s="5">
        <v>2.3</v>
      </c>
      <c r="J22" s="5" t="s">
        <v>13</v>
      </c>
      <c r="K22" s="16">
        <f t="shared" si="1"/>
      </c>
      <c r="L22" s="8" t="s">
        <v>12</v>
      </c>
    </row>
    <row r="23" spans="2:12" ht="19.5" customHeight="1">
      <c r="B23" s="22"/>
      <c r="C23" s="23"/>
      <c r="E23" s="28" t="s">
        <v>7</v>
      </c>
      <c r="F23" s="18"/>
      <c r="G23" s="5" t="s">
        <v>10</v>
      </c>
      <c r="H23" s="5" t="s">
        <v>11</v>
      </c>
      <c r="I23" s="5">
        <v>2.5</v>
      </c>
      <c r="J23" s="5" t="s">
        <v>13</v>
      </c>
      <c r="K23" s="16">
        <f t="shared" si="1"/>
      </c>
      <c r="L23" s="8" t="s">
        <v>12</v>
      </c>
    </row>
    <row r="24" spans="2:12" ht="19.5" customHeight="1" thickBot="1">
      <c r="B24" s="22"/>
      <c r="C24" s="23" t="s">
        <v>31</v>
      </c>
      <c r="E24" s="29" t="s">
        <v>95</v>
      </c>
      <c r="F24" s="19"/>
      <c r="G24" s="6" t="s">
        <v>10</v>
      </c>
      <c r="H24" s="6" t="s">
        <v>11</v>
      </c>
      <c r="I24" s="6">
        <v>0.34</v>
      </c>
      <c r="J24" s="6" t="s">
        <v>13</v>
      </c>
      <c r="K24" s="16">
        <f t="shared" si="1"/>
      </c>
      <c r="L24" s="9" t="s">
        <v>12</v>
      </c>
    </row>
    <row r="25" spans="2:12" ht="21" customHeight="1" thickBot="1" thickTop="1">
      <c r="B25" s="24"/>
      <c r="C25" s="25" t="s">
        <v>32</v>
      </c>
      <c r="E25" s="51" t="s">
        <v>16</v>
      </c>
      <c r="F25" s="52"/>
      <c r="G25" s="52"/>
      <c r="H25" s="52"/>
      <c r="I25" s="53"/>
      <c r="J25" s="14"/>
      <c r="K25" s="13"/>
      <c r="L25" s="10" t="s">
        <v>12</v>
      </c>
    </row>
    <row r="26" spans="5:12" ht="20.25" customHeight="1">
      <c r="E26" s="54" t="s">
        <v>20</v>
      </c>
      <c r="F26" s="55"/>
      <c r="G26" s="55"/>
      <c r="H26" s="55"/>
      <c r="I26" s="55"/>
      <c r="J26" s="55"/>
      <c r="K26" s="55"/>
      <c r="L26" s="55"/>
    </row>
    <row r="27" ht="15" customHeight="1" thickBot="1"/>
    <row r="28" spans="2:12" ht="31.5" customHeight="1" thickBot="1" thickTop="1">
      <c r="B28" s="56" t="s">
        <v>23</v>
      </c>
      <c r="C28" s="57"/>
      <c r="E28" s="60" t="s">
        <v>26</v>
      </c>
      <c r="F28" s="61"/>
      <c r="G28" s="61"/>
      <c r="H28" s="61"/>
      <c r="I28" s="61"/>
      <c r="J28" s="61"/>
      <c r="K28" s="61"/>
      <c r="L28" s="61"/>
    </row>
    <row r="29" spans="2:12" ht="21" customHeight="1" thickBot="1">
      <c r="B29" s="58"/>
      <c r="C29" s="59"/>
      <c r="E29" s="2" t="s">
        <v>0</v>
      </c>
      <c r="F29" s="62" t="s">
        <v>14</v>
      </c>
      <c r="G29" s="62"/>
      <c r="H29" s="3" t="s">
        <v>11</v>
      </c>
      <c r="I29" s="3" t="s">
        <v>15</v>
      </c>
      <c r="J29" s="3" t="s">
        <v>13</v>
      </c>
      <c r="K29" s="63" t="s">
        <v>86</v>
      </c>
      <c r="L29" s="64"/>
    </row>
    <row r="30" spans="2:12" ht="19.5" customHeight="1" thickBot="1">
      <c r="B30" s="65" t="s">
        <v>24</v>
      </c>
      <c r="C30" s="66"/>
      <c r="E30" s="27" t="s">
        <v>1</v>
      </c>
      <c r="F30" s="17"/>
      <c r="G30" s="4" t="s">
        <v>8</v>
      </c>
      <c r="H30" s="4" t="s">
        <v>11</v>
      </c>
      <c r="I30" s="4">
        <v>0.525</v>
      </c>
      <c r="J30" s="4" t="s">
        <v>13</v>
      </c>
      <c r="K30" s="16">
        <f>IF(F30="","",ROUNDUP(F30*I30,2))</f>
      </c>
      <c r="L30" s="7" t="s">
        <v>12</v>
      </c>
    </row>
    <row r="31" spans="5:12" ht="19.5" customHeight="1" thickTop="1">
      <c r="E31" s="28" t="s">
        <v>2</v>
      </c>
      <c r="F31" s="18"/>
      <c r="G31" s="5" t="s">
        <v>9</v>
      </c>
      <c r="H31" s="5" t="s">
        <v>11</v>
      </c>
      <c r="I31" s="5">
        <v>2.2</v>
      </c>
      <c r="J31" s="5" t="s">
        <v>13</v>
      </c>
      <c r="K31" s="16">
        <f aca="true" t="shared" si="2" ref="K31:K37">IF(F31="","",ROUNDUP(F31*I31,2))</f>
      </c>
      <c r="L31" s="8" t="s">
        <v>12</v>
      </c>
    </row>
    <row r="32" spans="2:12" ht="19.5" customHeight="1">
      <c r="B32" s="67" t="s">
        <v>27</v>
      </c>
      <c r="C32" s="68"/>
      <c r="E32" s="28" t="s">
        <v>3</v>
      </c>
      <c r="F32" s="18"/>
      <c r="G32" s="5" t="s">
        <v>9</v>
      </c>
      <c r="H32" s="5" t="s">
        <v>11</v>
      </c>
      <c r="I32" s="44">
        <v>6</v>
      </c>
      <c r="J32" s="5" t="s">
        <v>13</v>
      </c>
      <c r="K32" s="16">
        <f t="shared" si="2"/>
      </c>
      <c r="L32" s="8" t="s">
        <v>12</v>
      </c>
    </row>
    <row r="33" spans="2:12" ht="19.5" customHeight="1">
      <c r="B33" s="22"/>
      <c r="C33" s="23" t="s">
        <v>28</v>
      </c>
      <c r="E33" s="28" t="s">
        <v>4</v>
      </c>
      <c r="F33" s="18"/>
      <c r="G33" s="5" t="s">
        <v>9</v>
      </c>
      <c r="H33" s="5" t="s">
        <v>11</v>
      </c>
      <c r="I33" s="5">
        <v>0.23</v>
      </c>
      <c r="J33" s="5" t="s">
        <v>13</v>
      </c>
      <c r="K33" s="16">
        <f t="shared" si="2"/>
      </c>
      <c r="L33" s="8" t="s">
        <v>12</v>
      </c>
    </row>
    <row r="34" spans="2:12" ht="19.5" customHeight="1">
      <c r="B34" s="22"/>
      <c r="C34" s="23" t="s">
        <v>29</v>
      </c>
      <c r="E34" s="28" t="s">
        <v>5</v>
      </c>
      <c r="F34" s="18"/>
      <c r="G34" s="5" t="s">
        <v>10</v>
      </c>
      <c r="H34" s="5" t="s">
        <v>11</v>
      </c>
      <c r="I34" s="5">
        <v>2.5</v>
      </c>
      <c r="J34" s="5" t="s">
        <v>13</v>
      </c>
      <c r="K34" s="16">
        <f t="shared" si="2"/>
      </c>
      <c r="L34" s="8" t="s">
        <v>12</v>
      </c>
    </row>
    <row r="35" spans="2:12" ht="19.5" customHeight="1">
      <c r="B35" s="22"/>
      <c r="C35" s="23" t="s">
        <v>30</v>
      </c>
      <c r="E35" s="28" t="s">
        <v>6</v>
      </c>
      <c r="F35" s="18"/>
      <c r="G35" s="5" t="s">
        <v>10</v>
      </c>
      <c r="H35" s="5" t="s">
        <v>11</v>
      </c>
      <c r="I35" s="5">
        <v>2.3</v>
      </c>
      <c r="J35" s="5" t="s">
        <v>13</v>
      </c>
      <c r="K35" s="16">
        <f t="shared" si="2"/>
      </c>
      <c r="L35" s="8" t="s">
        <v>12</v>
      </c>
    </row>
    <row r="36" spans="2:12" ht="19.5" customHeight="1">
      <c r="B36" s="22"/>
      <c r="C36" s="23"/>
      <c r="E36" s="28" t="s">
        <v>7</v>
      </c>
      <c r="F36" s="18"/>
      <c r="G36" s="5" t="s">
        <v>10</v>
      </c>
      <c r="H36" s="5" t="s">
        <v>11</v>
      </c>
      <c r="I36" s="5">
        <v>2.5</v>
      </c>
      <c r="J36" s="5" t="s">
        <v>13</v>
      </c>
      <c r="K36" s="16">
        <f t="shared" si="2"/>
      </c>
      <c r="L36" s="9"/>
    </row>
    <row r="37" spans="2:12" ht="19.5" customHeight="1" thickBot="1">
      <c r="B37" s="22"/>
      <c r="C37" s="23" t="s">
        <v>31</v>
      </c>
      <c r="E37" s="29" t="s">
        <v>95</v>
      </c>
      <c r="F37" s="19"/>
      <c r="G37" s="6" t="s">
        <v>10</v>
      </c>
      <c r="H37" s="6" t="s">
        <v>11</v>
      </c>
      <c r="I37" s="6">
        <v>0.34</v>
      </c>
      <c r="J37" s="6" t="s">
        <v>13</v>
      </c>
      <c r="K37" s="16">
        <f t="shared" si="2"/>
      </c>
      <c r="L37" s="9" t="s">
        <v>12</v>
      </c>
    </row>
    <row r="38" spans="2:12" ht="21" customHeight="1" thickBot="1" thickTop="1">
      <c r="B38" s="24"/>
      <c r="C38" s="25" t="s">
        <v>32</v>
      </c>
      <c r="E38" s="51" t="s">
        <v>16</v>
      </c>
      <c r="F38" s="52"/>
      <c r="G38" s="52"/>
      <c r="H38" s="52"/>
      <c r="I38" s="53"/>
      <c r="J38" s="14"/>
      <c r="K38" s="13"/>
      <c r="L38" s="10" t="s">
        <v>12</v>
      </c>
    </row>
    <row r="39" spans="5:12" ht="20.25" customHeight="1">
      <c r="E39" s="73" t="s">
        <v>20</v>
      </c>
      <c r="F39" s="74"/>
      <c r="G39" s="74"/>
      <c r="H39" s="74"/>
      <c r="I39" s="74"/>
      <c r="J39" s="74"/>
      <c r="K39" s="74"/>
      <c r="L39" s="74"/>
    </row>
    <row r="40" spans="5:12" ht="15" customHeight="1">
      <c r="E40" s="11"/>
      <c r="F40" s="11"/>
      <c r="G40" s="12"/>
      <c r="H40" s="12"/>
      <c r="I40" s="12"/>
      <c r="J40" s="12"/>
      <c r="K40" s="12"/>
      <c r="L40" s="12"/>
    </row>
  </sheetData>
  <sheetProtection/>
  <mergeCells count="24">
    <mergeCell ref="E25:I25"/>
    <mergeCell ref="E15:L15"/>
    <mergeCell ref="F16:G16"/>
    <mergeCell ref="K16:L16"/>
    <mergeCell ref="B28:C29"/>
    <mergeCell ref="B19:C19"/>
    <mergeCell ref="B17:C17"/>
    <mergeCell ref="B30:C30"/>
    <mergeCell ref="E39:L39"/>
    <mergeCell ref="E26:L26"/>
    <mergeCell ref="E28:L28"/>
    <mergeCell ref="F29:G29"/>
    <mergeCell ref="K29:L29"/>
    <mergeCell ref="E38:I38"/>
    <mergeCell ref="B32:C32"/>
    <mergeCell ref="K3:L3"/>
    <mergeCell ref="E12:I12"/>
    <mergeCell ref="E2:L2"/>
    <mergeCell ref="E13:L13"/>
    <mergeCell ref="B15:C16"/>
    <mergeCell ref="B6:C6"/>
    <mergeCell ref="B2:C3"/>
    <mergeCell ref="B4:C4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&amp;C我が家の環境家計簿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PageLayoutView="0" workbookViewId="0" topLeftCell="A1">
      <selection activeCell="E17" sqref="E17:I17"/>
    </sheetView>
  </sheetViews>
  <sheetFormatPr defaultColWidth="9.140625" defaultRowHeight="15"/>
  <cols>
    <col min="1" max="1" width="1.7109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</cols>
  <sheetData>
    <row r="1" ht="15" customHeight="1" thickBot="1"/>
    <row r="2" spans="2:12" ht="31.5" customHeight="1" thickBot="1" thickTop="1">
      <c r="B2" s="56" t="s">
        <v>33</v>
      </c>
      <c r="C2" s="57"/>
      <c r="E2" s="60" t="s">
        <v>35</v>
      </c>
      <c r="F2" s="61"/>
      <c r="G2" s="61"/>
      <c r="H2" s="61"/>
      <c r="I2" s="61"/>
      <c r="J2" s="61"/>
      <c r="K2" s="61"/>
      <c r="L2" s="61"/>
    </row>
    <row r="3" spans="2:12" ht="21" customHeight="1" thickBot="1">
      <c r="B3" s="58"/>
      <c r="C3" s="59"/>
      <c r="E3" s="2" t="s">
        <v>0</v>
      </c>
      <c r="F3" s="62" t="s">
        <v>14</v>
      </c>
      <c r="G3" s="62"/>
      <c r="H3" s="20" t="s">
        <v>11</v>
      </c>
      <c r="I3" s="20" t="s">
        <v>15</v>
      </c>
      <c r="J3" s="20" t="s">
        <v>13</v>
      </c>
      <c r="K3" s="63" t="s">
        <v>86</v>
      </c>
      <c r="L3" s="64"/>
    </row>
    <row r="4" spans="2:12" ht="19.5" customHeight="1" thickBot="1">
      <c r="B4" s="65" t="s">
        <v>34</v>
      </c>
      <c r="C4" s="66"/>
      <c r="E4" s="27" t="s">
        <v>1</v>
      </c>
      <c r="F4" s="17"/>
      <c r="G4" s="4" t="s">
        <v>8</v>
      </c>
      <c r="H4" s="4" t="s">
        <v>11</v>
      </c>
      <c r="I4" s="4">
        <v>0.525</v>
      </c>
      <c r="J4" s="4" t="s">
        <v>13</v>
      </c>
      <c r="K4" s="16">
        <f>IF(F4="","",ROUNDUP(F4*I4,2))</f>
      </c>
      <c r="L4" s="7" t="s">
        <v>12</v>
      </c>
    </row>
    <row r="5" spans="5:12" ht="19.5" customHeight="1" thickTop="1">
      <c r="E5" s="28" t="s">
        <v>2</v>
      </c>
      <c r="F5" s="18"/>
      <c r="G5" s="5" t="s">
        <v>9</v>
      </c>
      <c r="H5" s="5" t="s">
        <v>11</v>
      </c>
      <c r="I5" s="5">
        <v>2.2</v>
      </c>
      <c r="J5" s="5" t="s">
        <v>13</v>
      </c>
      <c r="K5" s="16">
        <f aca="true" t="shared" si="0" ref="K5:K11">IF(F5="","",ROUNDUP(F5*I5,2))</f>
      </c>
      <c r="L5" s="8" t="s">
        <v>12</v>
      </c>
    </row>
    <row r="6" spans="2:12" ht="19.5" customHeight="1">
      <c r="B6" s="67" t="s">
        <v>27</v>
      </c>
      <c r="C6" s="68"/>
      <c r="E6" s="28" t="s">
        <v>3</v>
      </c>
      <c r="F6" s="18"/>
      <c r="G6" s="5" t="s">
        <v>9</v>
      </c>
      <c r="H6" s="5" t="s">
        <v>11</v>
      </c>
      <c r="I6" s="44">
        <v>6</v>
      </c>
      <c r="J6" s="5" t="s">
        <v>13</v>
      </c>
      <c r="K6" s="16">
        <f t="shared" si="0"/>
      </c>
      <c r="L6" s="8" t="s">
        <v>12</v>
      </c>
    </row>
    <row r="7" spans="2:12" ht="19.5" customHeight="1">
      <c r="B7" s="22"/>
      <c r="C7" s="23" t="s">
        <v>28</v>
      </c>
      <c r="E7" s="28" t="s">
        <v>4</v>
      </c>
      <c r="F7" s="18"/>
      <c r="G7" s="5" t="s">
        <v>9</v>
      </c>
      <c r="H7" s="5" t="s">
        <v>11</v>
      </c>
      <c r="I7" s="5">
        <v>0.23</v>
      </c>
      <c r="J7" s="5" t="s">
        <v>13</v>
      </c>
      <c r="K7" s="16">
        <f t="shared" si="0"/>
      </c>
      <c r="L7" s="8" t="s">
        <v>12</v>
      </c>
    </row>
    <row r="8" spans="2:12" ht="19.5" customHeight="1">
      <c r="B8" s="22"/>
      <c r="C8" s="23" t="s">
        <v>29</v>
      </c>
      <c r="E8" s="28" t="s">
        <v>5</v>
      </c>
      <c r="F8" s="18"/>
      <c r="G8" s="5" t="s">
        <v>10</v>
      </c>
      <c r="H8" s="5" t="s">
        <v>11</v>
      </c>
      <c r="I8" s="5">
        <v>2.5</v>
      </c>
      <c r="J8" s="5" t="s">
        <v>13</v>
      </c>
      <c r="K8" s="16">
        <f t="shared" si="0"/>
      </c>
      <c r="L8" s="8" t="s">
        <v>12</v>
      </c>
    </row>
    <row r="9" spans="2:12" ht="19.5" customHeight="1">
      <c r="B9" s="22"/>
      <c r="C9" s="23" t="s">
        <v>30</v>
      </c>
      <c r="E9" s="28" t="s">
        <v>6</v>
      </c>
      <c r="F9" s="18"/>
      <c r="G9" s="5" t="s">
        <v>10</v>
      </c>
      <c r="H9" s="5" t="s">
        <v>11</v>
      </c>
      <c r="I9" s="5">
        <v>2.3</v>
      </c>
      <c r="J9" s="5" t="s">
        <v>13</v>
      </c>
      <c r="K9" s="16">
        <f t="shared" si="0"/>
      </c>
      <c r="L9" s="8" t="s">
        <v>12</v>
      </c>
    </row>
    <row r="10" spans="2:12" ht="19.5" customHeight="1">
      <c r="B10" s="22"/>
      <c r="C10" s="23"/>
      <c r="E10" s="28" t="s">
        <v>7</v>
      </c>
      <c r="F10" s="18"/>
      <c r="G10" s="5" t="s">
        <v>10</v>
      </c>
      <c r="H10" s="5" t="s">
        <v>11</v>
      </c>
      <c r="I10" s="5">
        <v>2.5</v>
      </c>
      <c r="J10" s="5" t="s">
        <v>13</v>
      </c>
      <c r="K10" s="16">
        <f>IF(F10="","",ROUNDUP(F10*I10,2))</f>
      </c>
      <c r="L10" s="8" t="s">
        <v>12</v>
      </c>
    </row>
    <row r="11" spans="2:12" ht="19.5" customHeight="1" thickBot="1">
      <c r="B11" s="22"/>
      <c r="C11" s="23" t="s">
        <v>31</v>
      </c>
      <c r="E11" s="29" t="s">
        <v>94</v>
      </c>
      <c r="F11" s="19"/>
      <c r="G11" s="6" t="s">
        <v>10</v>
      </c>
      <c r="H11" s="6" t="s">
        <v>11</v>
      </c>
      <c r="I11" s="6">
        <v>0.34</v>
      </c>
      <c r="J11" s="6" t="s">
        <v>13</v>
      </c>
      <c r="K11" s="16">
        <f t="shared" si="0"/>
      </c>
      <c r="L11" s="9" t="s">
        <v>12</v>
      </c>
    </row>
    <row r="12" spans="2:12" ht="21" customHeight="1" thickBot="1" thickTop="1">
      <c r="B12" s="24"/>
      <c r="C12" s="25" t="s">
        <v>32</v>
      </c>
      <c r="E12" s="51" t="s">
        <v>16</v>
      </c>
      <c r="F12" s="52"/>
      <c r="G12" s="52"/>
      <c r="H12" s="52"/>
      <c r="I12" s="53"/>
      <c r="J12" s="14"/>
      <c r="K12" s="15"/>
      <c r="L12" s="10" t="s">
        <v>12</v>
      </c>
    </row>
    <row r="13" spans="5:12" ht="20.25" customHeight="1">
      <c r="E13" s="54" t="s">
        <v>20</v>
      </c>
      <c r="F13" s="55"/>
      <c r="G13" s="55"/>
      <c r="H13" s="55"/>
      <c r="I13" s="55"/>
      <c r="J13" s="55"/>
      <c r="K13" s="55"/>
      <c r="L13" s="55"/>
    </row>
    <row r="14" ht="15" customHeight="1" thickBot="1"/>
    <row r="15" spans="2:12" ht="31.5" customHeight="1" thickBot="1" thickTop="1">
      <c r="B15" s="56" t="s">
        <v>36</v>
      </c>
      <c r="C15" s="57"/>
      <c r="E15" s="60" t="s">
        <v>38</v>
      </c>
      <c r="F15" s="61"/>
      <c r="G15" s="61"/>
      <c r="H15" s="61"/>
      <c r="I15" s="61"/>
      <c r="J15" s="61"/>
      <c r="K15" s="61"/>
      <c r="L15" s="61"/>
    </row>
    <row r="16" spans="2:12" ht="21" customHeight="1" thickBot="1">
      <c r="B16" s="58"/>
      <c r="C16" s="59"/>
      <c r="E16" s="2" t="s">
        <v>0</v>
      </c>
      <c r="F16" s="62" t="s">
        <v>14</v>
      </c>
      <c r="G16" s="62"/>
      <c r="H16" s="20" t="s">
        <v>11</v>
      </c>
      <c r="I16" s="20" t="s">
        <v>15</v>
      </c>
      <c r="J16" s="20" t="s">
        <v>13</v>
      </c>
      <c r="K16" s="63" t="s">
        <v>86</v>
      </c>
      <c r="L16" s="64"/>
    </row>
    <row r="17" spans="2:12" ht="19.5" customHeight="1" thickBot="1">
      <c r="B17" s="65" t="s">
        <v>37</v>
      </c>
      <c r="C17" s="66"/>
      <c r="E17" s="27" t="s">
        <v>1</v>
      </c>
      <c r="F17" s="17"/>
      <c r="G17" s="4" t="s">
        <v>8</v>
      </c>
      <c r="H17" s="4" t="s">
        <v>11</v>
      </c>
      <c r="I17" s="4">
        <v>0.525</v>
      </c>
      <c r="J17" s="4" t="s">
        <v>13</v>
      </c>
      <c r="K17" s="16">
        <f>IF(F17="","",ROUNDUP(F17*I17,2))</f>
      </c>
      <c r="L17" s="7" t="s">
        <v>12</v>
      </c>
    </row>
    <row r="18" spans="5:12" ht="19.5" customHeight="1" thickTop="1">
      <c r="E18" s="28" t="s">
        <v>2</v>
      </c>
      <c r="F18" s="18"/>
      <c r="G18" s="5" t="s">
        <v>9</v>
      </c>
      <c r="H18" s="5" t="s">
        <v>11</v>
      </c>
      <c r="I18" s="5">
        <v>2.2</v>
      </c>
      <c r="J18" s="5" t="s">
        <v>13</v>
      </c>
      <c r="K18" s="16">
        <f aca="true" t="shared" si="1" ref="K18:K24">IF(F18="","",ROUNDUP(F18*I18,2))</f>
      </c>
      <c r="L18" s="8" t="s">
        <v>12</v>
      </c>
    </row>
    <row r="19" spans="2:12" ht="19.5" customHeight="1">
      <c r="B19" s="67" t="s">
        <v>27</v>
      </c>
      <c r="C19" s="68"/>
      <c r="E19" s="28" t="s">
        <v>3</v>
      </c>
      <c r="F19" s="18"/>
      <c r="G19" s="5" t="s">
        <v>9</v>
      </c>
      <c r="H19" s="5" t="s">
        <v>11</v>
      </c>
      <c r="I19" s="44">
        <v>6</v>
      </c>
      <c r="J19" s="5" t="s">
        <v>13</v>
      </c>
      <c r="K19" s="16">
        <f t="shared" si="1"/>
      </c>
      <c r="L19" s="8" t="s">
        <v>12</v>
      </c>
    </row>
    <row r="20" spans="2:12" ht="19.5" customHeight="1">
      <c r="B20" s="22"/>
      <c r="C20" s="23" t="s">
        <v>28</v>
      </c>
      <c r="E20" s="28" t="s">
        <v>4</v>
      </c>
      <c r="F20" s="18"/>
      <c r="G20" s="5" t="s">
        <v>9</v>
      </c>
      <c r="H20" s="5" t="s">
        <v>11</v>
      </c>
      <c r="I20" s="5">
        <v>0.23</v>
      </c>
      <c r="J20" s="5" t="s">
        <v>13</v>
      </c>
      <c r="K20" s="16">
        <f t="shared" si="1"/>
      </c>
      <c r="L20" s="8" t="s">
        <v>12</v>
      </c>
    </row>
    <row r="21" spans="2:12" ht="19.5" customHeight="1">
      <c r="B21" s="22"/>
      <c r="C21" s="23" t="s">
        <v>29</v>
      </c>
      <c r="E21" s="28" t="s">
        <v>5</v>
      </c>
      <c r="F21" s="18"/>
      <c r="G21" s="5" t="s">
        <v>10</v>
      </c>
      <c r="H21" s="5" t="s">
        <v>11</v>
      </c>
      <c r="I21" s="5">
        <v>2.5</v>
      </c>
      <c r="J21" s="5" t="s">
        <v>13</v>
      </c>
      <c r="K21" s="16">
        <f t="shared" si="1"/>
      </c>
      <c r="L21" s="8" t="s">
        <v>12</v>
      </c>
    </row>
    <row r="22" spans="2:12" ht="19.5" customHeight="1">
      <c r="B22" s="22"/>
      <c r="C22" s="23" t="s">
        <v>30</v>
      </c>
      <c r="E22" s="28" t="s">
        <v>6</v>
      </c>
      <c r="F22" s="18"/>
      <c r="G22" s="5" t="s">
        <v>10</v>
      </c>
      <c r="H22" s="5" t="s">
        <v>11</v>
      </c>
      <c r="I22" s="5">
        <v>2.3</v>
      </c>
      <c r="J22" s="5" t="s">
        <v>13</v>
      </c>
      <c r="K22" s="16">
        <f t="shared" si="1"/>
      </c>
      <c r="L22" s="8" t="s">
        <v>12</v>
      </c>
    </row>
    <row r="23" spans="2:12" ht="19.5" customHeight="1">
      <c r="B23" s="22"/>
      <c r="C23" s="23"/>
      <c r="E23" s="28" t="s">
        <v>7</v>
      </c>
      <c r="F23" s="18"/>
      <c r="G23" s="5" t="s">
        <v>10</v>
      </c>
      <c r="H23" s="5" t="s">
        <v>11</v>
      </c>
      <c r="I23" s="5">
        <v>2.5</v>
      </c>
      <c r="J23" s="5" t="s">
        <v>13</v>
      </c>
      <c r="K23" s="16">
        <f t="shared" si="1"/>
      </c>
      <c r="L23" s="8" t="s">
        <v>12</v>
      </c>
    </row>
    <row r="24" spans="2:12" ht="19.5" customHeight="1" thickBot="1">
      <c r="B24" s="22"/>
      <c r="C24" s="23" t="s">
        <v>31</v>
      </c>
      <c r="E24" s="29" t="s">
        <v>94</v>
      </c>
      <c r="F24" s="19"/>
      <c r="G24" s="6" t="s">
        <v>10</v>
      </c>
      <c r="H24" s="6" t="s">
        <v>11</v>
      </c>
      <c r="I24" s="6">
        <v>0.34</v>
      </c>
      <c r="J24" s="6" t="s">
        <v>13</v>
      </c>
      <c r="K24" s="16">
        <f t="shared" si="1"/>
      </c>
      <c r="L24" s="9" t="s">
        <v>12</v>
      </c>
    </row>
    <row r="25" spans="2:12" ht="21" customHeight="1" thickBot="1" thickTop="1">
      <c r="B25" s="24"/>
      <c r="C25" s="25" t="s">
        <v>32</v>
      </c>
      <c r="E25" s="51" t="s">
        <v>16</v>
      </c>
      <c r="F25" s="52"/>
      <c r="G25" s="52"/>
      <c r="H25" s="52"/>
      <c r="I25" s="53"/>
      <c r="J25" s="14"/>
      <c r="K25" s="13"/>
      <c r="L25" s="10" t="s">
        <v>12</v>
      </c>
    </row>
    <row r="26" spans="5:12" ht="20.25" customHeight="1">
      <c r="E26" s="54" t="s">
        <v>20</v>
      </c>
      <c r="F26" s="55"/>
      <c r="G26" s="55"/>
      <c r="H26" s="55"/>
      <c r="I26" s="55"/>
      <c r="J26" s="55"/>
      <c r="K26" s="55"/>
      <c r="L26" s="55"/>
    </row>
    <row r="27" ht="15" customHeight="1" thickBot="1"/>
    <row r="28" spans="2:12" ht="31.5" customHeight="1" thickBot="1" thickTop="1">
      <c r="B28" s="56" t="s">
        <v>39</v>
      </c>
      <c r="C28" s="57"/>
      <c r="E28" s="75" t="s">
        <v>41</v>
      </c>
      <c r="F28" s="75"/>
      <c r="G28" s="75"/>
      <c r="H28" s="75"/>
      <c r="I28" s="75"/>
      <c r="J28" s="75"/>
      <c r="K28" s="75"/>
      <c r="L28" s="75"/>
    </row>
    <row r="29" spans="2:12" ht="21" customHeight="1" thickBot="1">
      <c r="B29" s="58"/>
      <c r="C29" s="59"/>
      <c r="E29" s="2" t="s">
        <v>0</v>
      </c>
      <c r="F29" s="62" t="s">
        <v>14</v>
      </c>
      <c r="G29" s="62"/>
      <c r="H29" s="20" t="s">
        <v>11</v>
      </c>
      <c r="I29" s="20" t="s">
        <v>15</v>
      </c>
      <c r="J29" s="20" t="s">
        <v>13</v>
      </c>
      <c r="K29" s="63" t="s">
        <v>86</v>
      </c>
      <c r="L29" s="64"/>
    </row>
    <row r="30" spans="2:12" ht="19.5" customHeight="1" thickBot="1">
      <c r="B30" s="65" t="s">
        <v>40</v>
      </c>
      <c r="C30" s="66"/>
      <c r="E30" s="27" t="s">
        <v>1</v>
      </c>
      <c r="F30" s="17"/>
      <c r="G30" s="4" t="s">
        <v>8</v>
      </c>
      <c r="H30" s="4" t="s">
        <v>11</v>
      </c>
      <c r="I30" s="4">
        <v>0.525</v>
      </c>
      <c r="J30" s="4" t="s">
        <v>13</v>
      </c>
      <c r="K30" s="16">
        <f>IF(F30="","",ROUNDUP(F30*I30,2))</f>
      </c>
      <c r="L30" s="7" t="s">
        <v>12</v>
      </c>
    </row>
    <row r="31" spans="5:12" ht="19.5" customHeight="1" thickTop="1">
      <c r="E31" s="28" t="s">
        <v>2</v>
      </c>
      <c r="F31" s="18"/>
      <c r="G31" s="5" t="s">
        <v>9</v>
      </c>
      <c r="H31" s="5" t="s">
        <v>11</v>
      </c>
      <c r="I31" s="5">
        <v>2.2</v>
      </c>
      <c r="J31" s="5" t="s">
        <v>13</v>
      </c>
      <c r="K31" s="16">
        <f aca="true" t="shared" si="2" ref="K31:K37">IF(F31="","",ROUNDUP(F31*I31,2))</f>
      </c>
      <c r="L31" s="8" t="s">
        <v>12</v>
      </c>
    </row>
    <row r="32" spans="2:12" ht="19.5" customHeight="1">
      <c r="B32" s="67" t="s">
        <v>27</v>
      </c>
      <c r="C32" s="68"/>
      <c r="E32" s="28" t="s">
        <v>3</v>
      </c>
      <c r="F32" s="18"/>
      <c r="G32" s="5" t="s">
        <v>9</v>
      </c>
      <c r="H32" s="5" t="s">
        <v>11</v>
      </c>
      <c r="I32" s="44">
        <v>6</v>
      </c>
      <c r="J32" s="5" t="s">
        <v>13</v>
      </c>
      <c r="K32" s="16">
        <f t="shared" si="2"/>
      </c>
      <c r="L32" s="8" t="s">
        <v>12</v>
      </c>
    </row>
    <row r="33" spans="2:12" ht="19.5" customHeight="1">
      <c r="B33" s="22"/>
      <c r="C33" s="23" t="s">
        <v>28</v>
      </c>
      <c r="E33" s="28" t="s">
        <v>4</v>
      </c>
      <c r="F33" s="18"/>
      <c r="G33" s="5" t="s">
        <v>9</v>
      </c>
      <c r="H33" s="5" t="s">
        <v>11</v>
      </c>
      <c r="I33" s="5">
        <v>0.23</v>
      </c>
      <c r="J33" s="5" t="s">
        <v>13</v>
      </c>
      <c r="K33" s="16">
        <f t="shared" si="2"/>
      </c>
      <c r="L33" s="8" t="s">
        <v>12</v>
      </c>
    </row>
    <row r="34" spans="2:12" ht="19.5" customHeight="1">
      <c r="B34" s="22"/>
      <c r="C34" s="23" t="s">
        <v>29</v>
      </c>
      <c r="E34" s="28" t="s">
        <v>5</v>
      </c>
      <c r="F34" s="18"/>
      <c r="G34" s="5" t="s">
        <v>10</v>
      </c>
      <c r="H34" s="5" t="s">
        <v>11</v>
      </c>
      <c r="I34" s="5">
        <v>2.5</v>
      </c>
      <c r="J34" s="5" t="s">
        <v>13</v>
      </c>
      <c r="K34" s="16">
        <f t="shared" si="2"/>
      </c>
      <c r="L34" s="8" t="s">
        <v>12</v>
      </c>
    </row>
    <row r="35" spans="2:12" ht="19.5" customHeight="1">
      <c r="B35" s="22"/>
      <c r="C35" s="23" t="s">
        <v>30</v>
      </c>
      <c r="E35" s="28" t="s">
        <v>6</v>
      </c>
      <c r="F35" s="18"/>
      <c r="G35" s="5" t="s">
        <v>10</v>
      </c>
      <c r="H35" s="5" t="s">
        <v>11</v>
      </c>
      <c r="I35" s="5">
        <v>2.3</v>
      </c>
      <c r="J35" s="5" t="s">
        <v>13</v>
      </c>
      <c r="K35" s="16">
        <f t="shared" si="2"/>
      </c>
      <c r="L35" s="8" t="s">
        <v>12</v>
      </c>
    </row>
    <row r="36" spans="2:12" ht="19.5" customHeight="1">
      <c r="B36" s="22"/>
      <c r="C36" s="23"/>
      <c r="E36" s="28" t="s">
        <v>7</v>
      </c>
      <c r="F36" s="18"/>
      <c r="G36" s="5" t="s">
        <v>10</v>
      </c>
      <c r="H36" s="5" t="s">
        <v>11</v>
      </c>
      <c r="I36" s="5">
        <v>2.5</v>
      </c>
      <c r="J36" s="5" t="s">
        <v>13</v>
      </c>
      <c r="K36" s="16">
        <f t="shared" si="2"/>
      </c>
      <c r="L36" s="9"/>
    </row>
    <row r="37" spans="2:12" ht="19.5" customHeight="1" thickBot="1">
      <c r="B37" s="22"/>
      <c r="C37" s="23" t="s">
        <v>31</v>
      </c>
      <c r="E37" s="29" t="s">
        <v>94</v>
      </c>
      <c r="F37" s="19"/>
      <c r="G37" s="6" t="s">
        <v>10</v>
      </c>
      <c r="H37" s="6" t="s">
        <v>11</v>
      </c>
      <c r="I37" s="6">
        <v>0.34</v>
      </c>
      <c r="J37" s="6" t="s">
        <v>13</v>
      </c>
      <c r="K37" s="16">
        <f t="shared" si="2"/>
      </c>
      <c r="L37" s="9" t="s">
        <v>12</v>
      </c>
    </row>
    <row r="38" spans="2:12" ht="21" customHeight="1" thickBot="1" thickTop="1">
      <c r="B38" s="24"/>
      <c r="C38" s="25" t="s">
        <v>32</v>
      </c>
      <c r="E38" s="51" t="s">
        <v>16</v>
      </c>
      <c r="F38" s="52"/>
      <c r="G38" s="52"/>
      <c r="H38" s="52"/>
      <c r="I38" s="53"/>
      <c r="J38" s="14"/>
      <c r="K38" s="13"/>
      <c r="L38" s="10" t="s">
        <v>12</v>
      </c>
    </row>
    <row r="39" spans="5:12" ht="20.25" customHeight="1">
      <c r="E39" s="73" t="s">
        <v>20</v>
      </c>
      <c r="F39" s="74"/>
      <c r="G39" s="74"/>
      <c r="H39" s="74"/>
      <c r="I39" s="74"/>
      <c r="J39" s="74"/>
      <c r="K39" s="74"/>
      <c r="L39" s="74"/>
    </row>
    <row r="40" spans="5:12" ht="15" customHeight="1">
      <c r="E40" s="11"/>
      <c r="F40" s="11"/>
      <c r="G40" s="12"/>
      <c r="H40" s="12"/>
      <c r="I40" s="12"/>
      <c r="J40" s="12"/>
      <c r="K40" s="12"/>
      <c r="L40" s="12"/>
    </row>
  </sheetData>
  <sheetProtection/>
  <mergeCells count="24">
    <mergeCell ref="B30:C30"/>
    <mergeCell ref="B32:C32"/>
    <mergeCell ref="E38:I38"/>
    <mergeCell ref="E39:L39"/>
    <mergeCell ref="B17:C17"/>
    <mergeCell ref="B19:C19"/>
    <mergeCell ref="E25:I25"/>
    <mergeCell ref="E26:L26"/>
    <mergeCell ref="B28:C29"/>
    <mergeCell ref="E28:L28"/>
    <mergeCell ref="F29:G29"/>
    <mergeCell ref="K29:L29"/>
    <mergeCell ref="E12:I12"/>
    <mergeCell ref="E13:L13"/>
    <mergeCell ref="B15:C16"/>
    <mergeCell ref="E15:L15"/>
    <mergeCell ref="F16:G16"/>
    <mergeCell ref="K16:L16"/>
    <mergeCell ref="B6:C6"/>
    <mergeCell ref="B2:C3"/>
    <mergeCell ref="E2:L2"/>
    <mergeCell ref="F3:G3"/>
    <mergeCell ref="K3:L3"/>
    <mergeCell ref="B4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&amp;C我が家の環境家計簿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PageLayoutView="0" workbookViewId="0" topLeftCell="A19">
      <selection activeCell="E17" sqref="E17:I17"/>
    </sheetView>
  </sheetViews>
  <sheetFormatPr defaultColWidth="9.140625" defaultRowHeight="15"/>
  <cols>
    <col min="1" max="1" width="1.7109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</cols>
  <sheetData>
    <row r="1" ht="15" customHeight="1" thickBot="1"/>
    <row r="2" spans="2:12" ht="31.5" customHeight="1" thickBot="1" thickTop="1">
      <c r="B2" s="56" t="s">
        <v>43</v>
      </c>
      <c r="C2" s="57"/>
      <c r="E2" s="60" t="s">
        <v>42</v>
      </c>
      <c r="F2" s="61"/>
      <c r="G2" s="61"/>
      <c r="H2" s="61"/>
      <c r="I2" s="61"/>
      <c r="J2" s="61"/>
      <c r="K2" s="61"/>
      <c r="L2" s="61"/>
    </row>
    <row r="3" spans="2:12" ht="21" customHeight="1" thickBot="1">
      <c r="B3" s="58"/>
      <c r="C3" s="59"/>
      <c r="E3" s="2" t="s">
        <v>0</v>
      </c>
      <c r="F3" s="62" t="s">
        <v>14</v>
      </c>
      <c r="G3" s="62"/>
      <c r="H3" s="21" t="s">
        <v>11</v>
      </c>
      <c r="I3" s="21" t="s">
        <v>15</v>
      </c>
      <c r="J3" s="21" t="s">
        <v>13</v>
      </c>
      <c r="K3" s="63" t="s">
        <v>86</v>
      </c>
      <c r="L3" s="64"/>
    </row>
    <row r="4" spans="2:12" ht="19.5" customHeight="1" thickBot="1">
      <c r="B4" s="65" t="s">
        <v>44</v>
      </c>
      <c r="C4" s="66"/>
      <c r="E4" s="27" t="s">
        <v>1</v>
      </c>
      <c r="F4" s="17"/>
      <c r="G4" s="4" t="s">
        <v>8</v>
      </c>
      <c r="H4" s="4" t="s">
        <v>11</v>
      </c>
      <c r="I4" s="4">
        <v>0.525</v>
      </c>
      <c r="J4" s="4" t="s">
        <v>13</v>
      </c>
      <c r="K4" s="16">
        <f>IF(F4="","",ROUNDUP(F4*I4,2))</f>
      </c>
      <c r="L4" s="7" t="s">
        <v>12</v>
      </c>
    </row>
    <row r="5" spans="5:12" ht="19.5" customHeight="1" thickTop="1">
      <c r="E5" s="28" t="s">
        <v>2</v>
      </c>
      <c r="F5" s="18"/>
      <c r="G5" s="5" t="s">
        <v>9</v>
      </c>
      <c r="H5" s="5" t="s">
        <v>11</v>
      </c>
      <c r="I5" s="5">
        <v>2.2</v>
      </c>
      <c r="J5" s="5" t="s">
        <v>13</v>
      </c>
      <c r="K5" s="16">
        <f aca="true" t="shared" si="0" ref="K5:K11">IF(F5="","",ROUNDUP(F5*I5,2))</f>
      </c>
      <c r="L5" s="8" t="s">
        <v>12</v>
      </c>
    </row>
    <row r="6" spans="2:12" ht="19.5" customHeight="1">
      <c r="B6" s="67" t="s">
        <v>27</v>
      </c>
      <c r="C6" s="68"/>
      <c r="E6" s="28" t="s">
        <v>3</v>
      </c>
      <c r="F6" s="18"/>
      <c r="G6" s="5" t="s">
        <v>9</v>
      </c>
      <c r="H6" s="5" t="s">
        <v>11</v>
      </c>
      <c r="I6" s="44">
        <v>6</v>
      </c>
      <c r="J6" s="5" t="s">
        <v>13</v>
      </c>
      <c r="K6" s="16">
        <f t="shared" si="0"/>
      </c>
      <c r="L6" s="8" t="s">
        <v>12</v>
      </c>
    </row>
    <row r="7" spans="2:12" ht="19.5" customHeight="1">
      <c r="B7" s="22"/>
      <c r="C7" s="23" t="s">
        <v>28</v>
      </c>
      <c r="E7" s="28" t="s">
        <v>4</v>
      </c>
      <c r="F7" s="18"/>
      <c r="G7" s="5" t="s">
        <v>9</v>
      </c>
      <c r="H7" s="5" t="s">
        <v>11</v>
      </c>
      <c r="I7" s="5">
        <v>0.23</v>
      </c>
      <c r="J7" s="5" t="s">
        <v>13</v>
      </c>
      <c r="K7" s="16">
        <f t="shared" si="0"/>
      </c>
      <c r="L7" s="8" t="s">
        <v>12</v>
      </c>
    </row>
    <row r="8" spans="2:12" ht="19.5" customHeight="1">
      <c r="B8" s="22"/>
      <c r="C8" s="23" t="s">
        <v>29</v>
      </c>
      <c r="E8" s="28" t="s">
        <v>5</v>
      </c>
      <c r="F8" s="18"/>
      <c r="G8" s="5" t="s">
        <v>10</v>
      </c>
      <c r="H8" s="5" t="s">
        <v>11</v>
      </c>
      <c r="I8" s="5">
        <v>2.5</v>
      </c>
      <c r="J8" s="5" t="s">
        <v>13</v>
      </c>
      <c r="K8" s="16">
        <f t="shared" si="0"/>
      </c>
      <c r="L8" s="8" t="s">
        <v>12</v>
      </c>
    </row>
    <row r="9" spans="2:12" ht="19.5" customHeight="1">
      <c r="B9" s="22"/>
      <c r="C9" s="23" t="s">
        <v>30</v>
      </c>
      <c r="E9" s="28" t="s">
        <v>6</v>
      </c>
      <c r="F9" s="18"/>
      <c r="G9" s="5" t="s">
        <v>10</v>
      </c>
      <c r="H9" s="5" t="s">
        <v>11</v>
      </c>
      <c r="I9" s="5">
        <v>2.3</v>
      </c>
      <c r="J9" s="5" t="s">
        <v>13</v>
      </c>
      <c r="K9" s="16">
        <f t="shared" si="0"/>
      </c>
      <c r="L9" s="8" t="s">
        <v>12</v>
      </c>
    </row>
    <row r="10" spans="2:12" ht="19.5" customHeight="1">
      <c r="B10" s="22"/>
      <c r="C10" s="23"/>
      <c r="E10" s="28" t="s">
        <v>7</v>
      </c>
      <c r="F10" s="18"/>
      <c r="G10" s="5" t="s">
        <v>10</v>
      </c>
      <c r="H10" s="5" t="s">
        <v>11</v>
      </c>
      <c r="I10" s="5">
        <v>2.5</v>
      </c>
      <c r="J10" s="5" t="s">
        <v>13</v>
      </c>
      <c r="K10" s="16">
        <f>IF(F10="","",ROUNDUP(F10*I10,2))</f>
      </c>
      <c r="L10" s="8" t="s">
        <v>12</v>
      </c>
    </row>
    <row r="11" spans="2:12" ht="19.5" customHeight="1" thickBot="1">
      <c r="B11" s="22"/>
      <c r="C11" s="23" t="s">
        <v>31</v>
      </c>
      <c r="E11" s="29" t="s">
        <v>94</v>
      </c>
      <c r="F11" s="19"/>
      <c r="G11" s="6" t="s">
        <v>10</v>
      </c>
      <c r="H11" s="6" t="s">
        <v>11</v>
      </c>
      <c r="I11" s="6">
        <v>0.34</v>
      </c>
      <c r="J11" s="6" t="s">
        <v>13</v>
      </c>
      <c r="K11" s="16">
        <f t="shared" si="0"/>
      </c>
      <c r="L11" s="9" t="s">
        <v>12</v>
      </c>
    </row>
    <row r="12" spans="2:12" ht="21" customHeight="1" thickBot="1" thickTop="1">
      <c r="B12" s="24"/>
      <c r="C12" s="25" t="s">
        <v>32</v>
      </c>
      <c r="E12" s="51" t="s">
        <v>16</v>
      </c>
      <c r="F12" s="52"/>
      <c r="G12" s="52"/>
      <c r="H12" s="52"/>
      <c r="I12" s="53"/>
      <c r="J12" s="14"/>
      <c r="K12" s="15"/>
      <c r="L12" s="10" t="s">
        <v>12</v>
      </c>
    </row>
    <row r="13" spans="5:12" ht="20.25" customHeight="1">
      <c r="E13" s="54" t="s">
        <v>20</v>
      </c>
      <c r="F13" s="55"/>
      <c r="G13" s="55"/>
      <c r="H13" s="55"/>
      <c r="I13" s="55"/>
      <c r="J13" s="55"/>
      <c r="K13" s="55"/>
      <c r="L13" s="55"/>
    </row>
    <row r="14" ht="15" customHeight="1" thickBot="1"/>
    <row r="15" spans="2:12" ht="31.5" customHeight="1" thickBot="1" thickTop="1">
      <c r="B15" s="56" t="s">
        <v>45</v>
      </c>
      <c r="C15" s="57"/>
      <c r="E15" s="75" t="s">
        <v>47</v>
      </c>
      <c r="F15" s="75"/>
      <c r="G15" s="75"/>
      <c r="H15" s="75"/>
      <c r="I15" s="75"/>
      <c r="J15" s="75"/>
      <c r="K15" s="75"/>
      <c r="L15" s="75"/>
    </row>
    <row r="16" spans="2:12" ht="21" customHeight="1" thickBot="1">
      <c r="B16" s="58"/>
      <c r="C16" s="59"/>
      <c r="E16" s="2" t="s">
        <v>0</v>
      </c>
      <c r="F16" s="62" t="s">
        <v>14</v>
      </c>
      <c r="G16" s="62"/>
      <c r="H16" s="21" t="s">
        <v>11</v>
      </c>
      <c r="I16" s="21" t="s">
        <v>15</v>
      </c>
      <c r="J16" s="21" t="s">
        <v>13</v>
      </c>
      <c r="K16" s="63" t="s">
        <v>86</v>
      </c>
      <c r="L16" s="64"/>
    </row>
    <row r="17" spans="2:12" ht="19.5" customHeight="1" thickBot="1">
      <c r="B17" s="65" t="s">
        <v>46</v>
      </c>
      <c r="C17" s="66"/>
      <c r="E17" s="27" t="s">
        <v>1</v>
      </c>
      <c r="F17" s="17"/>
      <c r="G17" s="4" t="s">
        <v>8</v>
      </c>
      <c r="H17" s="4" t="s">
        <v>11</v>
      </c>
      <c r="I17" s="4">
        <v>0.525</v>
      </c>
      <c r="J17" s="4" t="s">
        <v>13</v>
      </c>
      <c r="K17" s="16">
        <f>IF(F17="","",ROUNDUP(F17*I17,2))</f>
      </c>
      <c r="L17" s="7" t="s">
        <v>12</v>
      </c>
    </row>
    <row r="18" spans="5:12" ht="19.5" customHeight="1" thickTop="1">
      <c r="E18" s="28" t="s">
        <v>2</v>
      </c>
      <c r="F18" s="18"/>
      <c r="G18" s="5" t="s">
        <v>9</v>
      </c>
      <c r="H18" s="5" t="s">
        <v>11</v>
      </c>
      <c r="I18" s="5">
        <v>2.2</v>
      </c>
      <c r="J18" s="5" t="s">
        <v>13</v>
      </c>
      <c r="K18" s="16">
        <f aca="true" t="shared" si="1" ref="K18:K24">IF(F18="","",ROUNDUP(F18*I18,2))</f>
      </c>
      <c r="L18" s="8" t="s">
        <v>12</v>
      </c>
    </row>
    <row r="19" spans="2:12" ht="19.5" customHeight="1">
      <c r="B19" s="67" t="s">
        <v>27</v>
      </c>
      <c r="C19" s="68"/>
      <c r="E19" s="28" t="s">
        <v>3</v>
      </c>
      <c r="F19" s="18"/>
      <c r="G19" s="5" t="s">
        <v>9</v>
      </c>
      <c r="H19" s="5" t="s">
        <v>11</v>
      </c>
      <c r="I19" s="44">
        <v>6</v>
      </c>
      <c r="J19" s="5" t="s">
        <v>13</v>
      </c>
      <c r="K19" s="16">
        <f t="shared" si="1"/>
      </c>
      <c r="L19" s="8" t="s">
        <v>12</v>
      </c>
    </row>
    <row r="20" spans="2:12" ht="19.5" customHeight="1">
      <c r="B20" s="22"/>
      <c r="C20" s="23" t="s">
        <v>28</v>
      </c>
      <c r="E20" s="28" t="s">
        <v>4</v>
      </c>
      <c r="F20" s="18"/>
      <c r="G20" s="5" t="s">
        <v>9</v>
      </c>
      <c r="H20" s="5" t="s">
        <v>11</v>
      </c>
      <c r="I20" s="5">
        <v>0.23</v>
      </c>
      <c r="J20" s="5" t="s">
        <v>13</v>
      </c>
      <c r="K20" s="16">
        <f t="shared" si="1"/>
      </c>
      <c r="L20" s="8" t="s">
        <v>12</v>
      </c>
    </row>
    <row r="21" spans="2:12" ht="19.5" customHeight="1">
      <c r="B21" s="22"/>
      <c r="C21" s="23" t="s">
        <v>29</v>
      </c>
      <c r="E21" s="28" t="s">
        <v>5</v>
      </c>
      <c r="F21" s="18"/>
      <c r="G21" s="5" t="s">
        <v>10</v>
      </c>
      <c r="H21" s="5" t="s">
        <v>11</v>
      </c>
      <c r="I21" s="5">
        <v>2.5</v>
      </c>
      <c r="J21" s="5" t="s">
        <v>13</v>
      </c>
      <c r="K21" s="16">
        <f t="shared" si="1"/>
      </c>
      <c r="L21" s="8" t="s">
        <v>12</v>
      </c>
    </row>
    <row r="22" spans="2:12" ht="19.5" customHeight="1">
      <c r="B22" s="22"/>
      <c r="C22" s="23" t="s">
        <v>30</v>
      </c>
      <c r="E22" s="28" t="s">
        <v>6</v>
      </c>
      <c r="F22" s="18"/>
      <c r="G22" s="5" t="s">
        <v>10</v>
      </c>
      <c r="H22" s="5" t="s">
        <v>11</v>
      </c>
      <c r="I22" s="5">
        <v>2.3</v>
      </c>
      <c r="J22" s="5" t="s">
        <v>13</v>
      </c>
      <c r="K22" s="16">
        <f t="shared" si="1"/>
      </c>
      <c r="L22" s="8" t="s">
        <v>12</v>
      </c>
    </row>
    <row r="23" spans="2:12" ht="19.5" customHeight="1">
      <c r="B23" s="22"/>
      <c r="C23" s="23"/>
      <c r="E23" s="28" t="s">
        <v>7</v>
      </c>
      <c r="F23" s="18"/>
      <c r="G23" s="5" t="s">
        <v>10</v>
      </c>
      <c r="H23" s="5" t="s">
        <v>11</v>
      </c>
      <c r="I23" s="5">
        <v>2.5</v>
      </c>
      <c r="J23" s="5" t="s">
        <v>13</v>
      </c>
      <c r="K23" s="16">
        <f t="shared" si="1"/>
      </c>
      <c r="L23" s="8" t="s">
        <v>12</v>
      </c>
    </row>
    <row r="24" spans="2:12" ht="19.5" customHeight="1" thickBot="1">
      <c r="B24" s="22"/>
      <c r="C24" s="23" t="s">
        <v>31</v>
      </c>
      <c r="E24" s="29" t="s">
        <v>94</v>
      </c>
      <c r="F24" s="19"/>
      <c r="G24" s="6" t="s">
        <v>10</v>
      </c>
      <c r="H24" s="6" t="s">
        <v>11</v>
      </c>
      <c r="I24" s="6">
        <v>0.34</v>
      </c>
      <c r="J24" s="6" t="s">
        <v>13</v>
      </c>
      <c r="K24" s="16">
        <f t="shared" si="1"/>
      </c>
      <c r="L24" s="9" t="s">
        <v>12</v>
      </c>
    </row>
    <row r="25" spans="2:12" ht="21" customHeight="1" thickBot="1" thickTop="1">
      <c r="B25" s="24"/>
      <c r="C25" s="25" t="s">
        <v>32</v>
      </c>
      <c r="E25" s="51" t="s">
        <v>16</v>
      </c>
      <c r="F25" s="52"/>
      <c r="G25" s="52"/>
      <c r="H25" s="52"/>
      <c r="I25" s="53"/>
      <c r="J25" s="14"/>
      <c r="K25" s="13"/>
      <c r="L25" s="10" t="s">
        <v>12</v>
      </c>
    </row>
    <row r="26" spans="5:12" ht="20.25" customHeight="1">
      <c r="E26" s="54" t="s">
        <v>20</v>
      </c>
      <c r="F26" s="55"/>
      <c r="G26" s="55"/>
      <c r="H26" s="55"/>
      <c r="I26" s="55"/>
      <c r="J26" s="55"/>
      <c r="K26" s="55"/>
      <c r="L26" s="55"/>
    </row>
    <row r="27" ht="15" customHeight="1" thickBot="1"/>
    <row r="28" spans="2:12" ht="31.5" customHeight="1" thickBot="1" thickTop="1">
      <c r="B28" s="56" t="s">
        <v>48</v>
      </c>
      <c r="C28" s="57"/>
      <c r="E28" s="75" t="s">
        <v>50</v>
      </c>
      <c r="F28" s="75"/>
      <c r="G28" s="75"/>
      <c r="H28" s="75"/>
      <c r="I28" s="75"/>
      <c r="J28" s="75"/>
      <c r="K28" s="75"/>
      <c r="L28" s="75"/>
    </row>
    <row r="29" spans="2:12" ht="21" customHeight="1" thickBot="1">
      <c r="B29" s="58"/>
      <c r="C29" s="59"/>
      <c r="E29" s="2" t="s">
        <v>0</v>
      </c>
      <c r="F29" s="62" t="s">
        <v>14</v>
      </c>
      <c r="G29" s="62"/>
      <c r="H29" s="21" t="s">
        <v>11</v>
      </c>
      <c r="I29" s="21" t="s">
        <v>15</v>
      </c>
      <c r="J29" s="21" t="s">
        <v>13</v>
      </c>
      <c r="K29" s="63" t="s">
        <v>86</v>
      </c>
      <c r="L29" s="64"/>
    </row>
    <row r="30" spans="2:12" ht="19.5" customHeight="1" thickBot="1">
      <c r="B30" s="65" t="s">
        <v>49</v>
      </c>
      <c r="C30" s="66"/>
      <c r="E30" s="27" t="s">
        <v>1</v>
      </c>
      <c r="F30" s="17"/>
      <c r="G30" s="4" t="s">
        <v>8</v>
      </c>
      <c r="H30" s="4" t="s">
        <v>11</v>
      </c>
      <c r="I30" s="4">
        <v>0.525</v>
      </c>
      <c r="J30" s="4" t="s">
        <v>13</v>
      </c>
      <c r="K30" s="16">
        <f>IF(F30="","",ROUNDUP(F30*I30,2))</f>
      </c>
      <c r="L30" s="7" t="s">
        <v>12</v>
      </c>
    </row>
    <row r="31" spans="5:12" ht="19.5" customHeight="1" thickTop="1">
      <c r="E31" s="28" t="s">
        <v>2</v>
      </c>
      <c r="F31" s="18"/>
      <c r="G31" s="5" t="s">
        <v>9</v>
      </c>
      <c r="H31" s="5" t="s">
        <v>11</v>
      </c>
      <c r="I31" s="5">
        <v>2.2</v>
      </c>
      <c r="J31" s="5" t="s">
        <v>13</v>
      </c>
      <c r="K31" s="16">
        <f aca="true" t="shared" si="2" ref="K31:K37">IF(F31="","",ROUNDUP(F31*I31,2))</f>
      </c>
      <c r="L31" s="8" t="s">
        <v>12</v>
      </c>
    </row>
    <row r="32" spans="2:12" ht="19.5" customHeight="1">
      <c r="B32" s="67" t="s">
        <v>27</v>
      </c>
      <c r="C32" s="68"/>
      <c r="E32" s="28" t="s">
        <v>3</v>
      </c>
      <c r="F32" s="18"/>
      <c r="G32" s="5" t="s">
        <v>9</v>
      </c>
      <c r="H32" s="5" t="s">
        <v>11</v>
      </c>
      <c r="I32" s="44">
        <v>6</v>
      </c>
      <c r="J32" s="5" t="s">
        <v>13</v>
      </c>
      <c r="K32" s="16">
        <f t="shared" si="2"/>
      </c>
      <c r="L32" s="8" t="s">
        <v>12</v>
      </c>
    </row>
    <row r="33" spans="2:12" ht="19.5" customHeight="1">
      <c r="B33" s="22"/>
      <c r="C33" s="23" t="s">
        <v>28</v>
      </c>
      <c r="E33" s="28" t="s">
        <v>4</v>
      </c>
      <c r="F33" s="18"/>
      <c r="G33" s="5" t="s">
        <v>9</v>
      </c>
      <c r="H33" s="5" t="s">
        <v>11</v>
      </c>
      <c r="I33" s="5">
        <v>0.23</v>
      </c>
      <c r="J33" s="5" t="s">
        <v>13</v>
      </c>
      <c r="K33" s="16">
        <f t="shared" si="2"/>
      </c>
      <c r="L33" s="8" t="s">
        <v>12</v>
      </c>
    </row>
    <row r="34" spans="2:12" ht="19.5" customHeight="1">
      <c r="B34" s="22"/>
      <c r="C34" s="23" t="s">
        <v>29</v>
      </c>
      <c r="E34" s="28" t="s">
        <v>5</v>
      </c>
      <c r="F34" s="18"/>
      <c r="G34" s="5" t="s">
        <v>10</v>
      </c>
      <c r="H34" s="5" t="s">
        <v>11</v>
      </c>
      <c r="I34" s="5">
        <v>2.5</v>
      </c>
      <c r="J34" s="5" t="s">
        <v>13</v>
      </c>
      <c r="K34" s="16">
        <f t="shared" si="2"/>
      </c>
      <c r="L34" s="8" t="s">
        <v>12</v>
      </c>
    </row>
    <row r="35" spans="2:12" ht="19.5" customHeight="1">
      <c r="B35" s="22"/>
      <c r="C35" s="23" t="s">
        <v>30</v>
      </c>
      <c r="E35" s="28" t="s">
        <v>6</v>
      </c>
      <c r="F35" s="18"/>
      <c r="G35" s="5" t="s">
        <v>10</v>
      </c>
      <c r="H35" s="5" t="s">
        <v>11</v>
      </c>
      <c r="I35" s="5">
        <v>2.3</v>
      </c>
      <c r="J35" s="5" t="s">
        <v>13</v>
      </c>
      <c r="K35" s="16">
        <f t="shared" si="2"/>
      </c>
      <c r="L35" s="8" t="s">
        <v>12</v>
      </c>
    </row>
    <row r="36" spans="2:12" ht="19.5" customHeight="1">
      <c r="B36" s="22"/>
      <c r="C36" s="23"/>
      <c r="E36" s="28" t="s">
        <v>7</v>
      </c>
      <c r="F36" s="18"/>
      <c r="G36" s="5" t="s">
        <v>10</v>
      </c>
      <c r="H36" s="5" t="s">
        <v>11</v>
      </c>
      <c r="I36" s="5">
        <v>2.5</v>
      </c>
      <c r="J36" s="5" t="s">
        <v>13</v>
      </c>
      <c r="K36" s="16">
        <f t="shared" si="2"/>
      </c>
      <c r="L36" s="9"/>
    </row>
    <row r="37" spans="2:12" ht="19.5" customHeight="1" thickBot="1">
      <c r="B37" s="22"/>
      <c r="C37" s="23" t="s">
        <v>31</v>
      </c>
      <c r="E37" s="29" t="s">
        <v>94</v>
      </c>
      <c r="F37" s="19"/>
      <c r="G37" s="6" t="s">
        <v>10</v>
      </c>
      <c r="H37" s="6" t="s">
        <v>11</v>
      </c>
      <c r="I37" s="6">
        <v>0.34</v>
      </c>
      <c r="J37" s="6" t="s">
        <v>13</v>
      </c>
      <c r="K37" s="16">
        <f t="shared" si="2"/>
      </c>
      <c r="L37" s="9" t="s">
        <v>12</v>
      </c>
    </row>
    <row r="38" spans="2:12" ht="21" customHeight="1" thickBot="1" thickTop="1">
      <c r="B38" s="24"/>
      <c r="C38" s="25" t="s">
        <v>32</v>
      </c>
      <c r="E38" s="51" t="s">
        <v>16</v>
      </c>
      <c r="F38" s="52"/>
      <c r="G38" s="52"/>
      <c r="H38" s="52"/>
      <c r="I38" s="53"/>
      <c r="J38" s="14"/>
      <c r="K38" s="13"/>
      <c r="L38" s="10" t="s">
        <v>12</v>
      </c>
    </row>
    <row r="39" spans="5:12" ht="20.25" customHeight="1">
      <c r="E39" s="73" t="s">
        <v>20</v>
      </c>
      <c r="F39" s="74"/>
      <c r="G39" s="74"/>
      <c r="H39" s="74"/>
      <c r="I39" s="74"/>
      <c r="J39" s="74"/>
      <c r="K39" s="74"/>
      <c r="L39" s="74"/>
    </row>
    <row r="40" spans="5:12" ht="15" customHeight="1">
      <c r="E40" s="11"/>
      <c r="F40" s="11"/>
      <c r="G40" s="12"/>
      <c r="H40" s="12"/>
      <c r="I40" s="12"/>
      <c r="J40" s="12"/>
      <c r="K40" s="12"/>
      <c r="L40" s="12"/>
    </row>
  </sheetData>
  <sheetProtection/>
  <mergeCells count="24">
    <mergeCell ref="B6:C6"/>
    <mergeCell ref="B2:C3"/>
    <mergeCell ref="E2:L2"/>
    <mergeCell ref="F3:G3"/>
    <mergeCell ref="K3:L3"/>
    <mergeCell ref="B4:C4"/>
    <mergeCell ref="E12:I12"/>
    <mergeCell ref="E13:L13"/>
    <mergeCell ref="B15:C16"/>
    <mergeCell ref="E15:L15"/>
    <mergeCell ref="F16:G16"/>
    <mergeCell ref="K16:L16"/>
    <mergeCell ref="B30:C30"/>
    <mergeCell ref="B32:C32"/>
    <mergeCell ref="E38:I38"/>
    <mergeCell ref="E39:L39"/>
    <mergeCell ref="B17:C17"/>
    <mergeCell ref="B19:C19"/>
    <mergeCell ref="E25:I25"/>
    <mergeCell ref="E26:L26"/>
    <mergeCell ref="B28:C29"/>
    <mergeCell ref="E28:L28"/>
    <mergeCell ref="F29:G29"/>
    <mergeCell ref="K29:L2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&amp;C我が家の環境家計簿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PageLayoutView="0" workbookViewId="0" topLeftCell="A13">
      <selection activeCell="E17" sqref="E17:I17"/>
    </sheetView>
  </sheetViews>
  <sheetFormatPr defaultColWidth="9.140625" defaultRowHeight="15"/>
  <cols>
    <col min="1" max="1" width="1.7109375" style="0" customWidth="1"/>
    <col min="2" max="2" width="2.8515625" style="0" customWidth="1"/>
    <col min="3" max="3" width="13.57421875" style="0" bestFit="1" customWidth="1"/>
    <col min="4" max="4" width="3.140625" style="0" customWidth="1"/>
    <col min="5" max="5" width="10.421875" style="0" customWidth="1"/>
    <col min="6" max="6" width="14.140625" style="0" customWidth="1"/>
    <col min="7" max="7" width="4.57421875" style="1" customWidth="1"/>
    <col min="8" max="8" width="3.421875" style="1" customWidth="1"/>
    <col min="9" max="9" width="8.8515625" style="1" customWidth="1"/>
    <col min="10" max="10" width="4.140625" style="1" customWidth="1"/>
    <col min="11" max="11" width="15.28125" style="1" customWidth="1"/>
    <col min="12" max="12" width="6.421875" style="1" customWidth="1"/>
  </cols>
  <sheetData>
    <row r="1" ht="15" customHeight="1" thickBot="1"/>
    <row r="2" spans="2:12" ht="31.5" customHeight="1" thickBot="1" thickTop="1">
      <c r="B2" s="56" t="s">
        <v>51</v>
      </c>
      <c r="C2" s="57"/>
      <c r="E2" s="60" t="s">
        <v>53</v>
      </c>
      <c r="F2" s="61"/>
      <c r="G2" s="61"/>
      <c r="H2" s="61"/>
      <c r="I2" s="61"/>
      <c r="J2" s="61"/>
      <c r="K2" s="61"/>
      <c r="L2" s="61"/>
    </row>
    <row r="3" spans="2:12" ht="21" customHeight="1" thickBot="1">
      <c r="B3" s="58"/>
      <c r="C3" s="59"/>
      <c r="E3" s="2" t="s">
        <v>0</v>
      </c>
      <c r="F3" s="62" t="s">
        <v>14</v>
      </c>
      <c r="G3" s="62"/>
      <c r="H3" s="21" t="s">
        <v>11</v>
      </c>
      <c r="I3" s="21" t="s">
        <v>15</v>
      </c>
      <c r="J3" s="21" t="s">
        <v>13</v>
      </c>
      <c r="K3" s="63" t="s">
        <v>86</v>
      </c>
      <c r="L3" s="64"/>
    </row>
    <row r="4" spans="2:12" ht="19.5" customHeight="1" thickBot="1">
      <c r="B4" s="65" t="s">
        <v>52</v>
      </c>
      <c r="C4" s="66"/>
      <c r="E4" s="27" t="s">
        <v>1</v>
      </c>
      <c r="F4" s="17"/>
      <c r="G4" s="4" t="s">
        <v>8</v>
      </c>
      <c r="H4" s="4" t="s">
        <v>11</v>
      </c>
      <c r="I4" s="4">
        <v>0.525</v>
      </c>
      <c r="J4" s="4" t="s">
        <v>13</v>
      </c>
      <c r="K4" s="16">
        <f>IF(F4="","",ROUNDUP(F4*I4,2))</f>
      </c>
      <c r="L4" s="7" t="s">
        <v>12</v>
      </c>
    </row>
    <row r="5" spans="5:12" ht="19.5" customHeight="1" thickTop="1">
      <c r="E5" s="28" t="s">
        <v>2</v>
      </c>
      <c r="F5" s="18"/>
      <c r="G5" s="5" t="s">
        <v>9</v>
      </c>
      <c r="H5" s="5" t="s">
        <v>11</v>
      </c>
      <c r="I5" s="5">
        <v>2.2</v>
      </c>
      <c r="J5" s="5" t="s">
        <v>13</v>
      </c>
      <c r="K5" s="16">
        <f aca="true" t="shared" si="0" ref="K5:K11">IF(F5="","",ROUNDUP(F5*I5,2))</f>
      </c>
      <c r="L5" s="8" t="s">
        <v>12</v>
      </c>
    </row>
    <row r="6" spans="2:12" ht="19.5" customHeight="1">
      <c r="B6" s="67" t="s">
        <v>27</v>
      </c>
      <c r="C6" s="68"/>
      <c r="E6" s="28" t="s">
        <v>3</v>
      </c>
      <c r="F6" s="18"/>
      <c r="G6" s="5" t="s">
        <v>9</v>
      </c>
      <c r="H6" s="5" t="s">
        <v>11</v>
      </c>
      <c r="I6" s="44">
        <v>6</v>
      </c>
      <c r="J6" s="5" t="s">
        <v>13</v>
      </c>
      <c r="K6" s="16">
        <f t="shared" si="0"/>
      </c>
      <c r="L6" s="8" t="s">
        <v>12</v>
      </c>
    </row>
    <row r="7" spans="2:12" ht="19.5" customHeight="1">
      <c r="B7" s="22"/>
      <c r="C7" s="23" t="s">
        <v>28</v>
      </c>
      <c r="E7" s="28" t="s">
        <v>4</v>
      </c>
      <c r="F7" s="18"/>
      <c r="G7" s="5" t="s">
        <v>9</v>
      </c>
      <c r="H7" s="5" t="s">
        <v>11</v>
      </c>
      <c r="I7" s="5">
        <v>0.23</v>
      </c>
      <c r="J7" s="5" t="s">
        <v>13</v>
      </c>
      <c r="K7" s="16">
        <f t="shared" si="0"/>
      </c>
      <c r="L7" s="8" t="s">
        <v>12</v>
      </c>
    </row>
    <row r="8" spans="2:12" ht="19.5" customHeight="1">
      <c r="B8" s="22"/>
      <c r="C8" s="23" t="s">
        <v>29</v>
      </c>
      <c r="E8" s="28" t="s">
        <v>5</v>
      </c>
      <c r="F8" s="18"/>
      <c r="G8" s="5" t="s">
        <v>10</v>
      </c>
      <c r="H8" s="5" t="s">
        <v>11</v>
      </c>
      <c r="I8" s="5">
        <v>2.5</v>
      </c>
      <c r="J8" s="5" t="s">
        <v>13</v>
      </c>
      <c r="K8" s="16">
        <f t="shared" si="0"/>
      </c>
      <c r="L8" s="8" t="s">
        <v>12</v>
      </c>
    </row>
    <row r="9" spans="2:12" ht="19.5" customHeight="1">
      <c r="B9" s="22"/>
      <c r="C9" s="23" t="s">
        <v>30</v>
      </c>
      <c r="E9" s="28" t="s">
        <v>6</v>
      </c>
      <c r="F9" s="18"/>
      <c r="G9" s="5" t="s">
        <v>10</v>
      </c>
      <c r="H9" s="5" t="s">
        <v>11</v>
      </c>
      <c r="I9" s="5">
        <v>2.3</v>
      </c>
      <c r="J9" s="5" t="s">
        <v>13</v>
      </c>
      <c r="K9" s="16">
        <f t="shared" si="0"/>
      </c>
      <c r="L9" s="8" t="s">
        <v>12</v>
      </c>
    </row>
    <row r="10" spans="2:12" ht="19.5" customHeight="1">
      <c r="B10" s="22"/>
      <c r="C10" s="23"/>
      <c r="E10" s="28" t="s">
        <v>7</v>
      </c>
      <c r="F10" s="18"/>
      <c r="G10" s="5" t="s">
        <v>10</v>
      </c>
      <c r="H10" s="5" t="s">
        <v>11</v>
      </c>
      <c r="I10" s="5">
        <v>2.5</v>
      </c>
      <c r="J10" s="5" t="s">
        <v>13</v>
      </c>
      <c r="K10" s="16">
        <f>IF(F10="","",ROUNDUP(F10*I10,2))</f>
      </c>
      <c r="L10" s="8" t="s">
        <v>12</v>
      </c>
    </row>
    <row r="11" spans="2:12" ht="19.5" customHeight="1" thickBot="1">
      <c r="B11" s="22"/>
      <c r="C11" s="23" t="s">
        <v>31</v>
      </c>
      <c r="E11" s="29" t="s">
        <v>94</v>
      </c>
      <c r="F11" s="19"/>
      <c r="G11" s="6" t="s">
        <v>10</v>
      </c>
      <c r="H11" s="6" t="s">
        <v>11</v>
      </c>
      <c r="I11" s="6">
        <v>0.34</v>
      </c>
      <c r="J11" s="6" t="s">
        <v>13</v>
      </c>
      <c r="K11" s="16">
        <f t="shared" si="0"/>
      </c>
      <c r="L11" s="9" t="s">
        <v>12</v>
      </c>
    </row>
    <row r="12" spans="2:12" ht="21" customHeight="1" thickBot="1" thickTop="1">
      <c r="B12" s="24"/>
      <c r="C12" s="25" t="s">
        <v>32</v>
      </c>
      <c r="E12" s="51" t="s">
        <v>16</v>
      </c>
      <c r="F12" s="52"/>
      <c r="G12" s="52"/>
      <c r="H12" s="52"/>
      <c r="I12" s="53"/>
      <c r="J12" s="14"/>
      <c r="K12" s="15"/>
      <c r="L12" s="10" t="s">
        <v>12</v>
      </c>
    </row>
    <row r="13" spans="5:12" ht="20.25" customHeight="1">
      <c r="E13" s="54" t="s">
        <v>20</v>
      </c>
      <c r="F13" s="55"/>
      <c r="G13" s="55"/>
      <c r="H13" s="55"/>
      <c r="I13" s="55"/>
      <c r="J13" s="55"/>
      <c r="K13" s="55"/>
      <c r="L13" s="55"/>
    </row>
    <row r="14" ht="15" customHeight="1" thickBot="1"/>
    <row r="15" spans="2:12" ht="31.5" customHeight="1" thickBot="1" thickTop="1">
      <c r="B15" s="56" t="s">
        <v>54</v>
      </c>
      <c r="C15" s="57"/>
      <c r="E15" s="75" t="s">
        <v>56</v>
      </c>
      <c r="F15" s="75"/>
      <c r="G15" s="75"/>
      <c r="H15" s="75"/>
      <c r="I15" s="75"/>
      <c r="J15" s="75"/>
      <c r="K15" s="75"/>
      <c r="L15" s="75"/>
    </row>
    <row r="16" spans="2:12" ht="21" customHeight="1" thickBot="1">
      <c r="B16" s="58"/>
      <c r="C16" s="59"/>
      <c r="E16" s="2" t="s">
        <v>0</v>
      </c>
      <c r="F16" s="62" t="s">
        <v>14</v>
      </c>
      <c r="G16" s="62"/>
      <c r="H16" s="21" t="s">
        <v>11</v>
      </c>
      <c r="I16" s="21" t="s">
        <v>15</v>
      </c>
      <c r="J16" s="21" t="s">
        <v>13</v>
      </c>
      <c r="K16" s="63" t="s">
        <v>86</v>
      </c>
      <c r="L16" s="64"/>
    </row>
    <row r="17" spans="2:12" ht="19.5" customHeight="1" thickBot="1">
      <c r="B17" s="65" t="s">
        <v>55</v>
      </c>
      <c r="C17" s="66"/>
      <c r="E17" s="27" t="s">
        <v>1</v>
      </c>
      <c r="F17" s="17"/>
      <c r="G17" s="4" t="s">
        <v>8</v>
      </c>
      <c r="H17" s="4" t="s">
        <v>11</v>
      </c>
      <c r="I17" s="4">
        <v>0.525</v>
      </c>
      <c r="J17" s="4" t="s">
        <v>13</v>
      </c>
      <c r="K17" s="16">
        <f>IF(F17="","",ROUNDUP(F17*I17,2))</f>
      </c>
      <c r="L17" s="7" t="s">
        <v>12</v>
      </c>
    </row>
    <row r="18" spans="5:12" ht="19.5" customHeight="1" thickTop="1">
      <c r="E18" s="28" t="s">
        <v>2</v>
      </c>
      <c r="F18" s="18"/>
      <c r="G18" s="5" t="s">
        <v>9</v>
      </c>
      <c r="H18" s="5" t="s">
        <v>11</v>
      </c>
      <c r="I18" s="5">
        <v>2.2</v>
      </c>
      <c r="J18" s="5" t="s">
        <v>13</v>
      </c>
      <c r="K18" s="16">
        <f aca="true" t="shared" si="1" ref="K18:K24">IF(F18="","",ROUNDUP(F18*I18,2))</f>
      </c>
      <c r="L18" s="8" t="s">
        <v>12</v>
      </c>
    </row>
    <row r="19" spans="2:12" ht="19.5" customHeight="1">
      <c r="B19" s="67" t="s">
        <v>27</v>
      </c>
      <c r="C19" s="68"/>
      <c r="E19" s="28" t="s">
        <v>3</v>
      </c>
      <c r="F19" s="18"/>
      <c r="G19" s="5" t="s">
        <v>9</v>
      </c>
      <c r="H19" s="5" t="s">
        <v>11</v>
      </c>
      <c r="I19" s="44">
        <v>6</v>
      </c>
      <c r="J19" s="5" t="s">
        <v>13</v>
      </c>
      <c r="K19" s="16">
        <f t="shared" si="1"/>
      </c>
      <c r="L19" s="8" t="s">
        <v>12</v>
      </c>
    </row>
    <row r="20" spans="2:12" ht="19.5" customHeight="1">
      <c r="B20" s="22"/>
      <c r="C20" s="23" t="s">
        <v>28</v>
      </c>
      <c r="E20" s="28" t="s">
        <v>4</v>
      </c>
      <c r="F20" s="18"/>
      <c r="G20" s="5" t="s">
        <v>9</v>
      </c>
      <c r="H20" s="5" t="s">
        <v>11</v>
      </c>
      <c r="I20" s="5">
        <v>0.23</v>
      </c>
      <c r="J20" s="5" t="s">
        <v>13</v>
      </c>
      <c r="K20" s="16">
        <f t="shared" si="1"/>
      </c>
      <c r="L20" s="8" t="s">
        <v>12</v>
      </c>
    </row>
    <row r="21" spans="2:12" ht="19.5" customHeight="1">
      <c r="B21" s="22"/>
      <c r="C21" s="23" t="s">
        <v>29</v>
      </c>
      <c r="E21" s="28" t="s">
        <v>5</v>
      </c>
      <c r="F21" s="18"/>
      <c r="G21" s="5" t="s">
        <v>10</v>
      </c>
      <c r="H21" s="5" t="s">
        <v>11</v>
      </c>
      <c r="I21" s="5">
        <v>2.5</v>
      </c>
      <c r="J21" s="5" t="s">
        <v>13</v>
      </c>
      <c r="K21" s="16">
        <f t="shared" si="1"/>
      </c>
      <c r="L21" s="8" t="s">
        <v>12</v>
      </c>
    </row>
    <row r="22" spans="2:12" ht="19.5" customHeight="1">
      <c r="B22" s="22"/>
      <c r="C22" s="23" t="s">
        <v>30</v>
      </c>
      <c r="E22" s="28" t="s">
        <v>6</v>
      </c>
      <c r="F22" s="18"/>
      <c r="G22" s="5" t="s">
        <v>10</v>
      </c>
      <c r="H22" s="5" t="s">
        <v>11</v>
      </c>
      <c r="I22" s="5">
        <v>2.3</v>
      </c>
      <c r="J22" s="5" t="s">
        <v>13</v>
      </c>
      <c r="K22" s="16">
        <f t="shared" si="1"/>
      </c>
      <c r="L22" s="8" t="s">
        <v>12</v>
      </c>
    </row>
    <row r="23" spans="2:12" ht="19.5" customHeight="1">
      <c r="B23" s="22"/>
      <c r="C23" s="23"/>
      <c r="E23" s="28" t="s">
        <v>7</v>
      </c>
      <c r="F23" s="18"/>
      <c r="G23" s="5" t="s">
        <v>10</v>
      </c>
      <c r="H23" s="5" t="s">
        <v>11</v>
      </c>
      <c r="I23" s="5">
        <v>2.5</v>
      </c>
      <c r="J23" s="5" t="s">
        <v>13</v>
      </c>
      <c r="K23" s="16">
        <f t="shared" si="1"/>
      </c>
      <c r="L23" s="8" t="s">
        <v>12</v>
      </c>
    </row>
    <row r="24" spans="2:12" ht="19.5" customHeight="1" thickBot="1">
      <c r="B24" s="22"/>
      <c r="C24" s="23" t="s">
        <v>31</v>
      </c>
      <c r="E24" s="29" t="s">
        <v>94</v>
      </c>
      <c r="F24" s="19"/>
      <c r="G24" s="6" t="s">
        <v>10</v>
      </c>
      <c r="H24" s="6" t="s">
        <v>11</v>
      </c>
      <c r="I24" s="6">
        <v>0.34</v>
      </c>
      <c r="J24" s="6" t="s">
        <v>13</v>
      </c>
      <c r="K24" s="16">
        <f t="shared" si="1"/>
      </c>
      <c r="L24" s="9" t="s">
        <v>12</v>
      </c>
    </row>
    <row r="25" spans="2:12" ht="21" customHeight="1" thickBot="1" thickTop="1">
      <c r="B25" s="24"/>
      <c r="C25" s="25" t="s">
        <v>32</v>
      </c>
      <c r="E25" s="51" t="s">
        <v>16</v>
      </c>
      <c r="F25" s="52"/>
      <c r="G25" s="52"/>
      <c r="H25" s="52"/>
      <c r="I25" s="53"/>
      <c r="J25" s="14"/>
      <c r="K25" s="13"/>
      <c r="L25" s="10" t="s">
        <v>12</v>
      </c>
    </row>
    <row r="26" spans="5:12" ht="20.25" customHeight="1">
      <c r="E26" s="54" t="s">
        <v>20</v>
      </c>
      <c r="F26" s="55"/>
      <c r="G26" s="55"/>
      <c r="H26" s="55"/>
      <c r="I26" s="55"/>
      <c r="J26" s="55"/>
      <c r="K26" s="55"/>
      <c r="L26" s="55"/>
    </row>
    <row r="27" ht="15" customHeight="1" thickBot="1"/>
    <row r="28" spans="2:12" ht="31.5" customHeight="1" thickBot="1" thickTop="1">
      <c r="B28" s="56" t="s">
        <v>57</v>
      </c>
      <c r="C28" s="57"/>
      <c r="E28" s="75" t="s">
        <v>59</v>
      </c>
      <c r="F28" s="75"/>
      <c r="G28" s="75"/>
      <c r="H28" s="75"/>
      <c r="I28" s="75"/>
      <c r="J28" s="75"/>
      <c r="K28" s="75"/>
      <c r="L28" s="75"/>
    </row>
    <row r="29" spans="2:12" ht="21" customHeight="1" thickBot="1">
      <c r="B29" s="58"/>
      <c r="C29" s="59"/>
      <c r="E29" s="2" t="s">
        <v>0</v>
      </c>
      <c r="F29" s="62" t="s">
        <v>14</v>
      </c>
      <c r="G29" s="62"/>
      <c r="H29" s="21" t="s">
        <v>11</v>
      </c>
      <c r="I29" s="21" t="s">
        <v>15</v>
      </c>
      <c r="J29" s="21" t="s">
        <v>13</v>
      </c>
      <c r="K29" s="63" t="s">
        <v>86</v>
      </c>
      <c r="L29" s="64"/>
    </row>
    <row r="30" spans="2:12" ht="19.5" customHeight="1" thickBot="1">
      <c r="B30" s="65" t="s">
        <v>58</v>
      </c>
      <c r="C30" s="66"/>
      <c r="E30" s="27" t="s">
        <v>1</v>
      </c>
      <c r="F30" s="17"/>
      <c r="G30" s="4" t="s">
        <v>8</v>
      </c>
      <c r="H30" s="4" t="s">
        <v>11</v>
      </c>
      <c r="I30" s="4">
        <v>0.525</v>
      </c>
      <c r="J30" s="4" t="s">
        <v>13</v>
      </c>
      <c r="K30" s="16">
        <f>IF(F30="","",ROUNDUP(F30*I30,2))</f>
      </c>
      <c r="L30" s="7" t="s">
        <v>12</v>
      </c>
    </row>
    <row r="31" spans="5:12" ht="19.5" customHeight="1" thickTop="1">
      <c r="E31" s="28" t="s">
        <v>2</v>
      </c>
      <c r="F31" s="18"/>
      <c r="G31" s="5" t="s">
        <v>9</v>
      </c>
      <c r="H31" s="5" t="s">
        <v>11</v>
      </c>
      <c r="I31" s="5">
        <v>2.2</v>
      </c>
      <c r="J31" s="5" t="s">
        <v>13</v>
      </c>
      <c r="K31" s="16">
        <f aca="true" t="shared" si="2" ref="K31:K37">IF(F31="","",ROUNDUP(F31*I31,2))</f>
      </c>
      <c r="L31" s="8" t="s">
        <v>12</v>
      </c>
    </row>
    <row r="32" spans="2:12" ht="19.5" customHeight="1">
      <c r="B32" s="67" t="s">
        <v>27</v>
      </c>
      <c r="C32" s="68"/>
      <c r="E32" s="28" t="s">
        <v>3</v>
      </c>
      <c r="F32" s="18"/>
      <c r="G32" s="5" t="s">
        <v>9</v>
      </c>
      <c r="H32" s="5" t="s">
        <v>11</v>
      </c>
      <c r="I32" s="44">
        <v>6</v>
      </c>
      <c r="J32" s="5" t="s">
        <v>13</v>
      </c>
      <c r="K32" s="16">
        <f t="shared" si="2"/>
      </c>
      <c r="L32" s="8" t="s">
        <v>12</v>
      </c>
    </row>
    <row r="33" spans="2:12" ht="19.5" customHeight="1">
      <c r="B33" s="22"/>
      <c r="C33" s="23" t="s">
        <v>28</v>
      </c>
      <c r="E33" s="28" t="s">
        <v>4</v>
      </c>
      <c r="F33" s="18"/>
      <c r="G33" s="5" t="s">
        <v>9</v>
      </c>
      <c r="H33" s="5" t="s">
        <v>11</v>
      </c>
      <c r="I33" s="5">
        <v>0.23</v>
      </c>
      <c r="J33" s="5" t="s">
        <v>13</v>
      </c>
      <c r="K33" s="16">
        <f t="shared" si="2"/>
      </c>
      <c r="L33" s="8" t="s">
        <v>12</v>
      </c>
    </row>
    <row r="34" spans="2:12" ht="19.5" customHeight="1">
      <c r="B34" s="22"/>
      <c r="C34" s="23" t="s">
        <v>29</v>
      </c>
      <c r="E34" s="28" t="s">
        <v>5</v>
      </c>
      <c r="F34" s="18"/>
      <c r="G34" s="5" t="s">
        <v>10</v>
      </c>
      <c r="H34" s="5" t="s">
        <v>11</v>
      </c>
      <c r="I34" s="5">
        <v>2.5</v>
      </c>
      <c r="J34" s="5" t="s">
        <v>13</v>
      </c>
      <c r="K34" s="16">
        <f t="shared" si="2"/>
      </c>
      <c r="L34" s="8" t="s">
        <v>12</v>
      </c>
    </row>
    <row r="35" spans="2:12" ht="19.5" customHeight="1">
      <c r="B35" s="22"/>
      <c r="C35" s="23" t="s">
        <v>30</v>
      </c>
      <c r="E35" s="28" t="s">
        <v>6</v>
      </c>
      <c r="F35" s="18"/>
      <c r="G35" s="5" t="s">
        <v>10</v>
      </c>
      <c r="H35" s="5" t="s">
        <v>11</v>
      </c>
      <c r="I35" s="5">
        <v>2.3</v>
      </c>
      <c r="J35" s="5" t="s">
        <v>13</v>
      </c>
      <c r="K35" s="16">
        <f t="shared" si="2"/>
      </c>
      <c r="L35" s="8" t="s">
        <v>12</v>
      </c>
    </row>
    <row r="36" spans="2:12" ht="19.5" customHeight="1">
      <c r="B36" s="22"/>
      <c r="C36" s="23"/>
      <c r="E36" s="28" t="s">
        <v>7</v>
      </c>
      <c r="F36" s="18"/>
      <c r="G36" s="5" t="s">
        <v>10</v>
      </c>
      <c r="H36" s="5" t="s">
        <v>11</v>
      </c>
      <c r="I36" s="5">
        <v>2.5</v>
      </c>
      <c r="J36" s="5" t="s">
        <v>13</v>
      </c>
      <c r="K36" s="16">
        <f t="shared" si="2"/>
      </c>
      <c r="L36" s="9"/>
    </row>
    <row r="37" spans="2:12" ht="19.5" customHeight="1" thickBot="1">
      <c r="B37" s="22"/>
      <c r="C37" s="23" t="s">
        <v>31</v>
      </c>
      <c r="E37" s="29" t="s">
        <v>94</v>
      </c>
      <c r="F37" s="19"/>
      <c r="G37" s="6" t="s">
        <v>10</v>
      </c>
      <c r="H37" s="6" t="s">
        <v>11</v>
      </c>
      <c r="I37" s="6">
        <v>0.34</v>
      </c>
      <c r="J37" s="6" t="s">
        <v>13</v>
      </c>
      <c r="K37" s="16">
        <f t="shared" si="2"/>
      </c>
      <c r="L37" s="9" t="s">
        <v>12</v>
      </c>
    </row>
    <row r="38" spans="2:12" ht="21" customHeight="1" thickBot="1" thickTop="1">
      <c r="B38" s="24"/>
      <c r="C38" s="25" t="s">
        <v>32</v>
      </c>
      <c r="E38" s="51" t="s">
        <v>16</v>
      </c>
      <c r="F38" s="52"/>
      <c r="G38" s="52"/>
      <c r="H38" s="52"/>
      <c r="I38" s="53"/>
      <c r="J38" s="14"/>
      <c r="K38" s="13"/>
      <c r="L38" s="10" t="s">
        <v>12</v>
      </c>
    </row>
    <row r="39" spans="5:12" ht="20.25" customHeight="1">
      <c r="E39" s="73" t="s">
        <v>20</v>
      </c>
      <c r="F39" s="74"/>
      <c r="G39" s="74"/>
      <c r="H39" s="74"/>
      <c r="I39" s="74"/>
      <c r="J39" s="74"/>
      <c r="K39" s="74"/>
      <c r="L39" s="74"/>
    </row>
    <row r="40" spans="5:12" ht="15" customHeight="1">
      <c r="E40" s="11"/>
      <c r="F40" s="11"/>
      <c r="G40" s="12"/>
      <c r="H40" s="12"/>
      <c r="I40" s="12"/>
      <c r="J40" s="12"/>
      <c r="K40" s="12"/>
      <c r="L40" s="12"/>
    </row>
  </sheetData>
  <sheetProtection/>
  <mergeCells count="24">
    <mergeCell ref="B6:C6"/>
    <mergeCell ref="B2:C3"/>
    <mergeCell ref="E2:L2"/>
    <mergeCell ref="F3:G3"/>
    <mergeCell ref="K3:L3"/>
    <mergeCell ref="B4:C4"/>
    <mergeCell ref="E12:I12"/>
    <mergeCell ref="E13:L13"/>
    <mergeCell ref="B15:C16"/>
    <mergeCell ref="E15:L15"/>
    <mergeCell ref="F16:G16"/>
    <mergeCell ref="K16:L16"/>
    <mergeCell ref="B30:C30"/>
    <mergeCell ref="B32:C32"/>
    <mergeCell ref="E38:I38"/>
    <mergeCell ref="E39:L39"/>
    <mergeCell ref="B17:C17"/>
    <mergeCell ref="B19:C19"/>
    <mergeCell ref="E25:I25"/>
    <mergeCell ref="E26:L26"/>
    <mergeCell ref="B28:C29"/>
    <mergeCell ref="E28:L28"/>
    <mergeCell ref="F29:G29"/>
    <mergeCell ref="K29:L2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&amp;C我が家の環境家計簿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7"/>
  <sheetViews>
    <sheetView showGridLines="0" view="pageBreakPreview" zoomScale="60" zoomScalePageLayoutView="0" workbookViewId="0" topLeftCell="A1">
      <selection activeCell="C37" sqref="C37"/>
    </sheetView>
  </sheetViews>
  <sheetFormatPr defaultColWidth="9.140625" defaultRowHeight="15"/>
  <cols>
    <col min="1" max="1" width="1.7109375" style="0" customWidth="1"/>
  </cols>
  <sheetData>
    <row r="1" ht="14.25" thickBot="1"/>
    <row r="2" spans="2:10" ht="30" customHeight="1" thickBot="1">
      <c r="B2" s="76" t="s">
        <v>69</v>
      </c>
      <c r="C2" s="77"/>
      <c r="D2" s="77"/>
      <c r="E2" s="77"/>
      <c r="F2" s="77"/>
      <c r="G2" s="77"/>
      <c r="H2" s="77"/>
      <c r="I2" s="77"/>
      <c r="J2" s="78"/>
    </row>
    <row r="4" spans="2:10" ht="21.75" customHeight="1">
      <c r="B4" s="30" t="s">
        <v>70</v>
      </c>
      <c r="C4" s="30"/>
      <c r="D4" s="30"/>
      <c r="E4" s="30"/>
      <c r="F4" s="30"/>
      <c r="G4" s="30"/>
      <c r="H4" s="30"/>
      <c r="I4" s="30"/>
      <c r="J4" s="30"/>
    </row>
    <row r="5" spans="2:10" ht="15.75" customHeight="1">
      <c r="B5" s="31" t="s">
        <v>60</v>
      </c>
      <c r="C5" s="31" t="s">
        <v>63</v>
      </c>
      <c r="D5" s="31" t="s">
        <v>64</v>
      </c>
      <c r="E5" s="31" t="s">
        <v>65</v>
      </c>
      <c r="F5" s="31" t="s">
        <v>66</v>
      </c>
      <c r="G5" s="31" t="s">
        <v>67</v>
      </c>
      <c r="H5" s="31" t="s">
        <v>68</v>
      </c>
      <c r="I5" s="31" t="s">
        <v>96</v>
      </c>
      <c r="J5" s="31" t="s">
        <v>95</v>
      </c>
    </row>
    <row r="6" spans="2:10" ht="15.75" customHeight="1">
      <c r="B6" s="32">
        <v>1</v>
      </c>
      <c r="C6" s="32">
        <f>'１～３月'!F4</f>
        <v>0</v>
      </c>
      <c r="D6" s="32">
        <f>'１～３月'!F5</f>
        <v>0</v>
      </c>
      <c r="E6" s="32">
        <f>'１～３月'!F6</f>
        <v>0</v>
      </c>
      <c r="F6" s="32">
        <f>'１～３月'!F7</f>
        <v>0</v>
      </c>
      <c r="G6" s="32">
        <f>'１～３月'!F8</f>
        <v>0</v>
      </c>
      <c r="H6" s="32">
        <f>'１～３月'!F9</f>
        <v>0</v>
      </c>
      <c r="I6" s="32">
        <f>'１～３月'!F10</f>
        <v>0</v>
      </c>
      <c r="J6" s="32">
        <f>'１～３月'!F11</f>
        <v>0</v>
      </c>
    </row>
    <row r="7" spans="2:10" ht="15.75" customHeight="1">
      <c r="B7" s="32">
        <v>2</v>
      </c>
      <c r="C7" s="32">
        <f>'１～３月'!F17</f>
        <v>0</v>
      </c>
      <c r="D7" s="32">
        <f>'１～３月'!F18</f>
        <v>0</v>
      </c>
      <c r="E7" s="32">
        <f>'１～３月'!F19</f>
        <v>0</v>
      </c>
      <c r="F7" s="32">
        <f>'１～３月'!F20</f>
        <v>0</v>
      </c>
      <c r="G7" s="32">
        <f>'１～３月'!F21</f>
        <v>0</v>
      </c>
      <c r="H7" s="32">
        <f>'１～３月'!F22</f>
        <v>0</v>
      </c>
      <c r="I7" s="32">
        <f>'１～３月'!F23</f>
        <v>0</v>
      </c>
      <c r="J7" s="32">
        <f>'１～３月'!F24</f>
        <v>0</v>
      </c>
    </row>
    <row r="8" spans="2:10" ht="15.75" customHeight="1">
      <c r="B8" s="32">
        <v>3</v>
      </c>
      <c r="C8" s="32">
        <f>'１～３月'!F30</f>
        <v>0</v>
      </c>
      <c r="D8" s="32">
        <f>'１～３月'!F31</f>
        <v>0</v>
      </c>
      <c r="E8" s="32">
        <f>'１～３月'!F32</f>
        <v>0</v>
      </c>
      <c r="F8" s="32">
        <f>'１～３月'!F33</f>
        <v>0</v>
      </c>
      <c r="G8" s="32">
        <f>'１～３月'!F34</f>
        <v>0</v>
      </c>
      <c r="H8" s="32">
        <f>'１～３月'!F35</f>
        <v>0</v>
      </c>
      <c r="I8" s="32">
        <f>'１～３月'!F36</f>
        <v>0</v>
      </c>
      <c r="J8" s="32">
        <f>'１～３月'!F37</f>
        <v>0</v>
      </c>
    </row>
    <row r="9" spans="2:10" ht="15.75" customHeight="1">
      <c r="B9" s="32">
        <v>4</v>
      </c>
      <c r="C9" s="32">
        <f>'４～６月'!F4</f>
        <v>0</v>
      </c>
      <c r="D9" s="32">
        <f>'４～６月'!F5</f>
        <v>0</v>
      </c>
      <c r="E9" s="32">
        <f>'４～６月'!F6</f>
        <v>0</v>
      </c>
      <c r="F9" s="32">
        <f>'４～６月'!F7</f>
        <v>0</v>
      </c>
      <c r="G9" s="32">
        <f>'４～６月'!F8</f>
        <v>0</v>
      </c>
      <c r="H9" s="32">
        <f>'４～６月'!F9</f>
        <v>0</v>
      </c>
      <c r="I9" s="32">
        <f>'４～６月'!F10</f>
        <v>0</v>
      </c>
      <c r="J9" s="32">
        <f>'４～６月'!F11</f>
        <v>0</v>
      </c>
    </row>
    <row r="10" spans="2:10" ht="15.75" customHeight="1">
      <c r="B10" s="32">
        <v>5</v>
      </c>
      <c r="C10" s="32">
        <f>'４～６月'!F17</f>
        <v>0</v>
      </c>
      <c r="D10" s="32">
        <f>'４～６月'!F18</f>
        <v>0</v>
      </c>
      <c r="E10" s="32">
        <f>'４～６月'!F19</f>
        <v>0</v>
      </c>
      <c r="F10" s="32">
        <f>'４～６月'!F20</f>
        <v>0</v>
      </c>
      <c r="G10" s="32">
        <f>'４～６月'!F21</f>
        <v>0</v>
      </c>
      <c r="H10" s="32">
        <f>'４～６月'!F22</f>
        <v>0</v>
      </c>
      <c r="I10" s="32">
        <f>'４～６月'!F23</f>
        <v>0</v>
      </c>
      <c r="J10" s="32">
        <f>'４～６月'!F24</f>
        <v>0</v>
      </c>
    </row>
    <row r="11" spans="2:10" ht="15.75" customHeight="1">
      <c r="B11" s="32">
        <v>6</v>
      </c>
      <c r="C11" s="32">
        <f>'４～６月'!F30</f>
        <v>0</v>
      </c>
      <c r="D11" s="32">
        <f>'４～６月'!F31</f>
        <v>0</v>
      </c>
      <c r="E11" s="32">
        <f>'４～６月'!F32</f>
        <v>0</v>
      </c>
      <c r="F11" s="32">
        <f>'４～６月'!F33</f>
        <v>0</v>
      </c>
      <c r="G11" s="32">
        <f>'４～６月'!F34</f>
        <v>0</v>
      </c>
      <c r="H11" s="32">
        <f>'４～６月'!F35</f>
        <v>0</v>
      </c>
      <c r="I11" s="32">
        <f>'４～６月'!F36</f>
        <v>0</v>
      </c>
      <c r="J11" s="32">
        <f>'４～６月'!F37</f>
        <v>0</v>
      </c>
    </row>
    <row r="12" spans="2:10" ht="15.75" customHeight="1">
      <c r="B12" s="32">
        <v>7</v>
      </c>
      <c r="C12" s="32">
        <f>'７～９月 '!F4</f>
        <v>0</v>
      </c>
      <c r="D12" s="32">
        <f>'７～９月 '!F5</f>
        <v>0</v>
      </c>
      <c r="E12" s="32">
        <f>'７～９月 '!F6</f>
        <v>0</v>
      </c>
      <c r="F12" s="32">
        <f>'７～９月 '!F7</f>
        <v>0</v>
      </c>
      <c r="G12" s="32">
        <f>'７～９月 '!F8</f>
        <v>0</v>
      </c>
      <c r="H12" s="32">
        <f>'７～９月 '!F9</f>
        <v>0</v>
      </c>
      <c r="I12" s="32">
        <f>'７～９月 '!F10</f>
        <v>0</v>
      </c>
      <c r="J12" s="32">
        <f>'７～９月 '!F11</f>
        <v>0</v>
      </c>
    </row>
    <row r="13" spans="2:10" ht="15.75" customHeight="1">
      <c r="B13" s="32">
        <v>8</v>
      </c>
      <c r="C13" s="32">
        <f>'７～９月 '!F17</f>
        <v>0</v>
      </c>
      <c r="D13" s="32">
        <f>'７～９月 '!F18</f>
        <v>0</v>
      </c>
      <c r="E13" s="32">
        <f>'７～９月 '!F19</f>
        <v>0</v>
      </c>
      <c r="F13" s="32">
        <f>'７～９月 '!F20</f>
        <v>0</v>
      </c>
      <c r="G13" s="32">
        <f>'７～９月 '!F21</f>
        <v>0</v>
      </c>
      <c r="H13" s="32">
        <f>'７～９月 '!F22</f>
        <v>0</v>
      </c>
      <c r="I13" s="32">
        <f>'７～９月 '!F23</f>
        <v>0</v>
      </c>
      <c r="J13" s="32">
        <f>'７～９月 '!F24</f>
        <v>0</v>
      </c>
    </row>
    <row r="14" spans="2:10" ht="15.75" customHeight="1">
      <c r="B14" s="32">
        <v>9</v>
      </c>
      <c r="C14" s="32">
        <f>'７～９月 '!F30</f>
        <v>0</v>
      </c>
      <c r="D14" s="32">
        <f>'７～９月 '!F31</f>
        <v>0</v>
      </c>
      <c r="E14" s="32">
        <f>'７～９月 '!F32</f>
        <v>0</v>
      </c>
      <c r="F14" s="32">
        <f>'７～９月 '!F33</f>
        <v>0</v>
      </c>
      <c r="G14" s="32">
        <f>'７～９月 '!F34</f>
        <v>0</v>
      </c>
      <c r="H14" s="32">
        <f>'７～９月 '!F35</f>
        <v>0</v>
      </c>
      <c r="I14" s="32">
        <f>'７～９月 '!F36</f>
        <v>0</v>
      </c>
      <c r="J14" s="32">
        <f>'７～９月 '!F37</f>
        <v>0</v>
      </c>
    </row>
    <row r="15" spans="2:10" ht="15.75" customHeight="1">
      <c r="B15" s="32">
        <v>10</v>
      </c>
      <c r="C15" s="32">
        <f>'10～12月'!F4</f>
        <v>0</v>
      </c>
      <c r="D15" s="32">
        <f>'10～12月'!F5</f>
        <v>0</v>
      </c>
      <c r="E15" s="32">
        <f>'10～12月'!F6</f>
        <v>0</v>
      </c>
      <c r="F15" s="32">
        <f>'10～12月'!F7</f>
        <v>0</v>
      </c>
      <c r="G15" s="32">
        <f>'10～12月'!F8</f>
        <v>0</v>
      </c>
      <c r="H15" s="32">
        <f>'10～12月'!F9</f>
        <v>0</v>
      </c>
      <c r="I15" s="32">
        <f>'10～12月'!F10</f>
        <v>0</v>
      </c>
      <c r="J15" s="32">
        <f>'10～12月'!F11</f>
        <v>0</v>
      </c>
    </row>
    <row r="16" spans="2:10" ht="15.75" customHeight="1">
      <c r="B16" s="32">
        <v>11</v>
      </c>
      <c r="C16" s="32">
        <f>'10～12月'!F17</f>
        <v>0</v>
      </c>
      <c r="D16" s="32">
        <f>'10～12月'!F18</f>
        <v>0</v>
      </c>
      <c r="E16" s="32">
        <f>'10～12月'!F19</f>
        <v>0</v>
      </c>
      <c r="F16" s="32">
        <f>'10～12月'!F20</f>
        <v>0</v>
      </c>
      <c r="G16" s="32">
        <f>'10～12月'!F21</f>
        <v>0</v>
      </c>
      <c r="H16" s="32">
        <f>'10～12月'!F22</f>
        <v>0</v>
      </c>
      <c r="I16" s="32">
        <f>'10～12月'!F23</f>
        <v>0</v>
      </c>
      <c r="J16" s="32">
        <f>'10～12月'!F24</f>
        <v>0</v>
      </c>
    </row>
    <row r="17" spans="2:10" ht="15.75" customHeight="1">
      <c r="B17" s="32">
        <v>12</v>
      </c>
      <c r="C17" s="32">
        <f>'10～12月'!F30</f>
        <v>0</v>
      </c>
      <c r="D17" s="32">
        <f>'10～12月'!F31</f>
        <v>0</v>
      </c>
      <c r="E17" s="32">
        <f>'10～12月'!F32</f>
        <v>0</v>
      </c>
      <c r="F17" s="32">
        <f>'10～12月'!F33</f>
        <v>0</v>
      </c>
      <c r="G17" s="32">
        <f>'10～12月'!F34</f>
        <v>0</v>
      </c>
      <c r="H17" s="32">
        <f>'10～12月'!F35</f>
        <v>0</v>
      </c>
      <c r="I17" s="32">
        <f>'10～12月'!F36</f>
        <v>0</v>
      </c>
      <c r="J17" s="32">
        <f>'10～12月'!F37</f>
        <v>0</v>
      </c>
    </row>
    <row r="18" spans="2:10" ht="15.75" customHeight="1">
      <c r="B18" s="32" t="s">
        <v>61</v>
      </c>
      <c r="C18" s="32">
        <f>SUM(C6:C17)</f>
        <v>0</v>
      </c>
      <c r="D18" s="32">
        <f aca="true" t="shared" si="0" ref="D18:J18">SUM(D6:D17)</f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2">
        <f>SUM(I6:I17)</f>
        <v>0</v>
      </c>
      <c r="J18" s="32">
        <f t="shared" si="0"/>
        <v>0</v>
      </c>
    </row>
    <row r="19" spans="2:10" ht="15.75" customHeight="1">
      <c r="B19" s="32" t="s">
        <v>62</v>
      </c>
      <c r="C19" s="32">
        <f>AVEDEV(C6:C17)</f>
        <v>0</v>
      </c>
      <c r="D19" s="32">
        <f aca="true" t="shared" si="1" ref="D19:J19">AVEDEV(D6:D17)</f>
        <v>0</v>
      </c>
      <c r="E19" s="32">
        <f t="shared" si="1"/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>AVEDEV(I6:I17)</f>
        <v>0</v>
      </c>
      <c r="J19" s="32">
        <f t="shared" si="1"/>
        <v>0</v>
      </c>
    </row>
    <row r="20" spans="2:10" ht="13.5">
      <c r="B20" s="30"/>
      <c r="C20" s="30"/>
      <c r="D20" s="30"/>
      <c r="E20" s="30"/>
      <c r="F20" s="30"/>
      <c r="G20" s="30"/>
      <c r="H20" s="30"/>
      <c r="I20" s="30"/>
      <c r="J20" s="30"/>
    </row>
    <row r="21" spans="2:10" ht="13.5">
      <c r="B21" s="30"/>
      <c r="C21" s="30"/>
      <c r="D21" s="30"/>
      <c r="E21" s="30"/>
      <c r="F21" s="30"/>
      <c r="G21" s="30"/>
      <c r="H21" s="30"/>
      <c r="I21" s="30"/>
      <c r="J21" s="30"/>
    </row>
    <row r="22" spans="2:10" ht="15.75" customHeight="1">
      <c r="B22" s="30" t="s">
        <v>89</v>
      </c>
      <c r="C22" s="30"/>
      <c r="D22" s="30"/>
      <c r="E22" s="30"/>
      <c r="F22" s="30"/>
      <c r="G22" s="30"/>
      <c r="H22" s="30"/>
      <c r="I22" s="30"/>
      <c r="J22" s="30"/>
    </row>
    <row r="23" spans="2:10" ht="15.75" customHeight="1">
      <c r="B23" s="31" t="s">
        <v>60</v>
      </c>
      <c r="C23" s="31" t="s">
        <v>63</v>
      </c>
      <c r="D23" s="31" t="s">
        <v>64</v>
      </c>
      <c r="E23" s="31" t="s">
        <v>65</v>
      </c>
      <c r="F23" s="31" t="s">
        <v>66</v>
      </c>
      <c r="G23" s="31" t="s">
        <v>67</v>
      </c>
      <c r="H23" s="31" t="s">
        <v>68</v>
      </c>
      <c r="I23" s="31" t="s">
        <v>96</v>
      </c>
      <c r="J23" s="31" t="s">
        <v>95</v>
      </c>
    </row>
    <row r="24" spans="2:10" ht="15.75" customHeight="1">
      <c r="B24" s="32">
        <v>1</v>
      </c>
      <c r="C24" s="32">
        <f>'１～３月'!K4</f>
      </c>
      <c r="D24" s="32">
        <f>'１～３月'!K5</f>
      </c>
      <c r="E24" s="32">
        <f>'１～３月'!K6</f>
      </c>
      <c r="F24" s="32">
        <f>'１～３月'!K7</f>
      </c>
      <c r="G24" s="32">
        <f>'１～３月'!K8</f>
      </c>
      <c r="H24" s="32">
        <f>'１～３月'!K9</f>
      </c>
      <c r="I24" s="32">
        <f>'１～３月'!K10</f>
      </c>
      <c r="J24" s="32">
        <f>'１～３月'!K11</f>
      </c>
    </row>
    <row r="25" spans="2:10" ht="15.75" customHeight="1">
      <c r="B25" s="32">
        <v>2</v>
      </c>
      <c r="C25" s="32">
        <f>'１～３月'!K17</f>
      </c>
      <c r="D25" s="32">
        <f>'１～３月'!K18</f>
      </c>
      <c r="E25" s="32">
        <f>'１～３月'!K19</f>
      </c>
      <c r="F25" s="32">
        <f>'１～３月'!K20</f>
      </c>
      <c r="G25" s="32">
        <f>'１～３月'!K21</f>
      </c>
      <c r="H25" s="32">
        <f>'１～３月'!K22</f>
      </c>
      <c r="I25" s="32">
        <f>'１～３月'!K23</f>
      </c>
      <c r="J25" s="32">
        <f>'１～３月'!K24</f>
      </c>
    </row>
    <row r="26" spans="2:10" ht="15.75" customHeight="1">
      <c r="B26" s="32">
        <v>3</v>
      </c>
      <c r="C26" s="32">
        <f>'１～３月'!K30</f>
      </c>
      <c r="D26" s="32">
        <f>'１～３月'!K31</f>
      </c>
      <c r="E26" s="32">
        <f>'１～３月'!K32</f>
      </c>
      <c r="F26" s="32">
        <f>'１～３月'!K33</f>
      </c>
      <c r="G26" s="32">
        <f>'１～３月'!K34</f>
      </c>
      <c r="H26" s="32">
        <f>'１～３月'!K35</f>
      </c>
      <c r="I26" s="32">
        <f>'１～３月'!K36</f>
      </c>
      <c r="J26" s="32">
        <f>'１～３月'!K37</f>
      </c>
    </row>
    <row r="27" spans="2:10" ht="15.75" customHeight="1">
      <c r="B27" s="32">
        <v>4</v>
      </c>
      <c r="C27" s="32">
        <f>'４～６月'!K4</f>
      </c>
      <c r="D27" s="32">
        <f>'４～６月'!K5</f>
      </c>
      <c r="E27" s="32">
        <f>'４～６月'!K6</f>
      </c>
      <c r="F27" s="32">
        <f>'４～６月'!K7</f>
      </c>
      <c r="G27" s="32">
        <f>'４～６月'!K8</f>
      </c>
      <c r="H27" s="32">
        <f>'４～６月'!K9</f>
      </c>
      <c r="I27" s="32">
        <f>'４～６月'!K10</f>
      </c>
      <c r="J27" s="32">
        <f>'４～６月'!K11</f>
      </c>
    </row>
    <row r="28" spans="2:10" ht="15.75" customHeight="1">
      <c r="B28" s="32">
        <v>5</v>
      </c>
      <c r="C28" s="32">
        <f>'４～６月'!K17</f>
      </c>
      <c r="D28" s="32">
        <f>'４～６月'!K18</f>
      </c>
      <c r="E28" s="32">
        <f>'４～６月'!K19</f>
      </c>
      <c r="F28" s="32">
        <f>'４～６月'!K20</f>
      </c>
      <c r="G28" s="32">
        <f>'４～６月'!K21</f>
      </c>
      <c r="H28" s="32">
        <f>'４～６月'!K22</f>
      </c>
      <c r="I28" s="32">
        <f>'４～６月'!K23</f>
      </c>
      <c r="J28" s="32">
        <f>'４～６月'!K24</f>
      </c>
    </row>
    <row r="29" spans="2:10" ht="15.75" customHeight="1">
      <c r="B29" s="32">
        <v>6</v>
      </c>
      <c r="C29" s="32">
        <f>'４～６月'!K30</f>
      </c>
      <c r="D29" s="32">
        <f>'４～６月'!K31</f>
      </c>
      <c r="E29" s="32">
        <f>'４～６月'!K32</f>
      </c>
      <c r="F29" s="32">
        <f>'４～６月'!K33</f>
      </c>
      <c r="G29" s="32">
        <f>'４～６月'!K34</f>
      </c>
      <c r="H29" s="32">
        <f>'４～６月'!K35</f>
      </c>
      <c r="I29" s="32">
        <f>'４～６月'!K36</f>
      </c>
      <c r="J29" s="32">
        <f>'４～６月'!K37</f>
      </c>
    </row>
    <row r="30" spans="2:10" ht="15.75" customHeight="1">
      <c r="B30" s="32">
        <v>7</v>
      </c>
      <c r="C30" s="32">
        <f>'７～９月 '!K4</f>
      </c>
      <c r="D30" s="32">
        <f>'７～９月 '!K5</f>
      </c>
      <c r="E30" s="32">
        <f>'７～９月 '!K6</f>
      </c>
      <c r="F30" s="32">
        <f>'７～９月 '!K7</f>
      </c>
      <c r="G30" s="32">
        <f>'７～９月 '!K8</f>
      </c>
      <c r="H30" s="32">
        <f>'７～９月 '!K9</f>
      </c>
      <c r="I30" s="32">
        <f>'７～９月 '!K10</f>
      </c>
      <c r="J30" s="32">
        <f>'７～９月 '!K11</f>
      </c>
    </row>
    <row r="31" spans="2:10" ht="15.75" customHeight="1">
      <c r="B31" s="32">
        <v>8</v>
      </c>
      <c r="C31" s="32">
        <f>'７～９月 '!K17</f>
      </c>
      <c r="D31" s="32">
        <f>'７～９月 '!K18</f>
      </c>
      <c r="E31" s="32">
        <f>'７～９月 '!K19</f>
      </c>
      <c r="F31" s="32">
        <f>'７～９月 '!K20</f>
      </c>
      <c r="G31" s="32">
        <f>'７～９月 '!K21</f>
      </c>
      <c r="H31" s="32">
        <f>'７～９月 '!K22</f>
      </c>
      <c r="I31" s="32">
        <f>'７～９月 '!K23</f>
      </c>
      <c r="J31" s="32">
        <f>'７～９月 '!K24</f>
      </c>
    </row>
    <row r="32" spans="2:10" ht="15.75" customHeight="1">
      <c r="B32" s="32">
        <v>9</v>
      </c>
      <c r="C32" s="32">
        <f>'７～９月 '!K30</f>
      </c>
      <c r="D32" s="32">
        <f>'７～９月 '!K31</f>
      </c>
      <c r="E32" s="32">
        <f>'７～９月 '!K32</f>
      </c>
      <c r="F32" s="32">
        <f>'７～９月 '!K33</f>
      </c>
      <c r="G32" s="32">
        <f>'７～９月 '!K34</f>
      </c>
      <c r="H32" s="32">
        <f>'７～９月 '!K35</f>
      </c>
      <c r="I32" s="32">
        <f>'７～９月 '!K36</f>
      </c>
      <c r="J32" s="32">
        <f>'７～９月 '!K37</f>
      </c>
    </row>
    <row r="33" spans="2:10" ht="15.75" customHeight="1">
      <c r="B33" s="32">
        <v>10</v>
      </c>
      <c r="C33" s="32">
        <f>'10～12月'!K4</f>
      </c>
      <c r="D33" s="32">
        <f>'10～12月'!K5</f>
      </c>
      <c r="E33" s="32">
        <f>'10～12月'!K6</f>
      </c>
      <c r="F33" s="32">
        <f>'10～12月'!K7</f>
      </c>
      <c r="G33" s="32">
        <f>'10～12月'!K8</f>
      </c>
      <c r="H33" s="32">
        <f>'10～12月'!K9</f>
      </c>
      <c r="I33" s="32">
        <f>'10～12月'!K10</f>
      </c>
      <c r="J33" s="32">
        <f>'10～12月'!K11</f>
      </c>
    </row>
    <row r="34" spans="2:10" ht="15.75" customHeight="1">
      <c r="B34" s="32">
        <v>11</v>
      </c>
      <c r="C34" s="32">
        <f>'10～12月'!K17</f>
      </c>
      <c r="D34" s="32">
        <f>'10～12月'!K18</f>
      </c>
      <c r="E34" s="32">
        <f>'10～12月'!K19</f>
      </c>
      <c r="F34" s="32">
        <f>'10～12月'!K20</f>
      </c>
      <c r="G34" s="32">
        <f>'10～12月'!K21</f>
      </c>
      <c r="H34" s="32">
        <f>'10～12月'!K22</f>
      </c>
      <c r="I34" s="32">
        <f>'10～12月'!K23</f>
      </c>
      <c r="J34" s="32">
        <f>'10～12月'!K24</f>
      </c>
    </row>
    <row r="35" spans="2:10" ht="15.75" customHeight="1">
      <c r="B35" s="32">
        <v>12</v>
      </c>
      <c r="C35" s="32">
        <f>'10～12月'!K30</f>
      </c>
      <c r="D35" s="32">
        <f>'10～12月'!K31</f>
      </c>
      <c r="E35" s="32">
        <f>'10～12月'!K32</f>
      </c>
      <c r="F35" s="32">
        <f>'10～12月'!K33</f>
      </c>
      <c r="G35" s="32">
        <f>'10～12月'!K34</f>
      </c>
      <c r="H35" s="32">
        <f>'10～12月'!K35</f>
      </c>
      <c r="I35" s="32">
        <f>'10～12月'!K36</f>
      </c>
      <c r="J35" s="32">
        <f>'10～12月'!K37</f>
      </c>
    </row>
    <row r="36" spans="2:10" ht="15.75" customHeight="1">
      <c r="B36" s="32" t="s">
        <v>61</v>
      </c>
      <c r="C36" s="32">
        <f>SUM(C24:C35)</f>
        <v>0</v>
      </c>
      <c r="D36" s="32">
        <f>SUM(D24:D35)</f>
        <v>0</v>
      </c>
      <c r="E36" s="32">
        <f>SUM(E24:E35)</f>
        <v>0</v>
      </c>
      <c r="F36" s="32">
        <f>SUM(F24:F35)</f>
        <v>0</v>
      </c>
      <c r="G36" s="32">
        <f>SUM(G24:G35)</f>
        <v>0</v>
      </c>
      <c r="H36" s="32">
        <f>SUM(H24:H35)</f>
        <v>0</v>
      </c>
      <c r="I36" s="32">
        <f>SUM(I24:I35)</f>
        <v>0</v>
      </c>
      <c r="J36" s="32">
        <f>SUM(J24:J35)</f>
        <v>0</v>
      </c>
    </row>
    <row r="37" spans="2:10" ht="15.75" customHeight="1">
      <c r="B37" s="32" t="s">
        <v>62</v>
      </c>
      <c r="C37" s="32" t="e">
        <f>AVEDEV(C24:C35)</f>
        <v>#NUM!</v>
      </c>
      <c r="D37" s="32" t="e">
        <f aca="true" t="shared" si="2" ref="D37:J37">AVEDEV(D24:D35)</f>
        <v>#NUM!</v>
      </c>
      <c r="E37" s="32" t="e">
        <f t="shared" si="2"/>
        <v>#NUM!</v>
      </c>
      <c r="F37" s="32" t="e">
        <f t="shared" si="2"/>
        <v>#NUM!</v>
      </c>
      <c r="G37" s="32" t="e">
        <f t="shared" si="2"/>
        <v>#NUM!</v>
      </c>
      <c r="H37" s="32" t="e">
        <f t="shared" si="2"/>
        <v>#NUM!</v>
      </c>
      <c r="I37" s="32" t="e">
        <f t="shared" si="2"/>
        <v>#NUM!</v>
      </c>
      <c r="J37" s="32" t="e">
        <f t="shared" si="2"/>
        <v>#NUM!</v>
      </c>
    </row>
  </sheetData>
  <sheetProtection selectLockedCells="1" selectUnlockedCells="1"/>
  <mergeCells count="1"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2"/>
  <headerFooter>
    <oddHeader>&amp;C我が家の環境家計簿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CLS043</dc:creator>
  <cp:keywords/>
  <dc:description/>
  <cp:lastModifiedBy>CLA0350</cp:lastModifiedBy>
  <cp:lastPrinted>2013-07-05T02:55:39Z</cp:lastPrinted>
  <dcterms:created xsi:type="dcterms:W3CDTF">2010-12-15T07:46:52Z</dcterms:created>
  <dcterms:modified xsi:type="dcterms:W3CDTF">2013-08-23T06:22:28Z</dcterms:modified>
  <cp:category/>
  <cp:version/>
  <cp:contentType/>
  <cp:contentStatus/>
</cp:coreProperties>
</file>